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0E1E4687-C933-455F-8206-77EC1007B7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517" i="1" l="1"/>
  <c r="G517" i="1"/>
  <c r="H517" i="1"/>
  <c r="I517" i="1"/>
  <c r="J517" i="1"/>
  <c r="L517" i="1"/>
  <c r="A518" i="1"/>
  <c r="B518" i="1"/>
  <c r="F521" i="1"/>
  <c r="G521" i="1"/>
  <c r="H521" i="1"/>
  <c r="I521" i="1"/>
  <c r="J521" i="1"/>
  <c r="A522" i="1"/>
  <c r="B522" i="1"/>
  <c r="F531" i="1"/>
  <c r="G531" i="1"/>
  <c r="H531" i="1"/>
  <c r="I531" i="1"/>
  <c r="J531" i="1"/>
  <c r="A532" i="1"/>
  <c r="B532" i="1"/>
  <c r="F536" i="1"/>
  <c r="G536" i="1"/>
  <c r="H536" i="1"/>
  <c r="I536" i="1"/>
  <c r="J536" i="1"/>
  <c r="A537" i="1"/>
  <c r="B537" i="1"/>
  <c r="F543" i="1"/>
  <c r="G543" i="1"/>
  <c r="H543" i="1"/>
  <c r="I543" i="1"/>
  <c r="J543" i="1"/>
  <c r="A544" i="1"/>
  <c r="B544" i="1"/>
  <c r="F550" i="1"/>
  <c r="G550" i="1"/>
  <c r="H550" i="1"/>
  <c r="I550" i="1"/>
  <c r="J550" i="1"/>
  <c r="A551" i="1"/>
  <c r="B551" i="1"/>
  <c r="F551" i="1"/>
  <c r="G551" i="1"/>
  <c r="H551" i="1"/>
  <c r="I551" i="1"/>
  <c r="J551" i="1"/>
  <c r="F559" i="1"/>
  <c r="G559" i="1"/>
  <c r="H559" i="1"/>
  <c r="I559" i="1"/>
  <c r="J559" i="1"/>
  <c r="L559" i="1"/>
  <c r="A560" i="1"/>
  <c r="B560" i="1"/>
  <c r="F563" i="1"/>
  <c r="G563" i="1"/>
  <c r="H563" i="1"/>
  <c r="I563" i="1"/>
  <c r="J563" i="1"/>
  <c r="A564" i="1"/>
  <c r="B564" i="1"/>
  <c r="F573" i="1"/>
  <c r="G573" i="1"/>
  <c r="H573" i="1"/>
  <c r="I573" i="1"/>
  <c r="J573" i="1"/>
  <c r="A574" i="1"/>
  <c r="B574" i="1"/>
  <c r="F578" i="1"/>
  <c r="G578" i="1"/>
  <c r="H578" i="1"/>
  <c r="I578" i="1"/>
  <c r="J578" i="1"/>
  <c r="A579" i="1"/>
  <c r="B579" i="1"/>
  <c r="F585" i="1"/>
  <c r="G585" i="1"/>
  <c r="H585" i="1"/>
  <c r="I585" i="1"/>
  <c r="J585" i="1"/>
  <c r="A586" i="1"/>
  <c r="B586" i="1"/>
  <c r="L223" i="1"/>
  <c r="J223" i="1"/>
  <c r="I223" i="1"/>
  <c r="H223" i="1"/>
  <c r="G223" i="1"/>
  <c r="F223" i="1"/>
  <c r="B593" i="1"/>
  <c r="A593" i="1"/>
  <c r="J592" i="1"/>
  <c r="I592" i="1"/>
  <c r="H592" i="1"/>
  <c r="G592" i="1"/>
  <c r="F592" i="1"/>
  <c r="J593" i="1"/>
  <c r="I593" i="1"/>
  <c r="H593" i="1"/>
  <c r="G593" i="1"/>
  <c r="F593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57" i="1"/>
  <c r="I257" i="1"/>
  <c r="H257" i="1"/>
  <c r="G257" i="1"/>
  <c r="F257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J594" i="1" s="1"/>
  <c r="I13" i="1"/>
  <c r="I47" i="1" s="1"/>
  <c r="I594" i="1" s="1"/>
  <c r="H13" i="1"/>
  <c r="H47" i="1" s="1"/>
  <c r="H594" i="1" s="1"/>
  <c r="G13" i="1"/>
  <c r="G47" i="1" s="1"/>
  <c r="G594" i="1" s="1"/>
  <c r="F13" i="1"/>
  <c r="F47" i="1" s="1"/>
  <c r="F594" i="1" s="1"/>
  <c r="L39" i="1"/>
  <c r="L46" i="1"/>
  <c r="L81" i="1"/>
  <c r="L88" i="1"/>
  <c r="L123" i="1"/>
  <c r="L130" i="1"/>
  <c r="L165" i="1"/>
  <c r="L172" i="1"/>
  <c r="L207" i="1"/>
  <c r="L214" i="1"/>
  <c r="L237" i="1"/>
  <c r="L242" i="1"/>
  <c r="L249" i="1"/>
  <c r="L256" i="1"/>
  <c r="L291" i="1"/>
  <c r="L298" i="1"/>
  <c r="L333" i="1"/>
  <c r="L340" i="1"/>
  <c r="L353" i="1"/>
  <c r="L375" i="1"/>
  <c r="L382" i="1"/>
  <c r="L395" i="1"/>
  <c r="L417" i="1"/>
  <c r="L424" i="1"/>
  <c r="L437" i="1"/>
  <c r="L459" i="1"/>
  <c r="L466" i="1"/>
  <c r="L489" i="1"/>
  <c r="L494" i="1"/>
  <c r="L501" i="1"/>
  <c r="L508" i="1"/>
  <c r="L17" i="1"/>
  <c r="L59" i="1"/>
  <c r="L101" i="1"/>
  <c r="L143" i="1"/>
  <c r="L185" i="1"/>
  <c r="L227" i="1"/>
  <c r="L269" i="1"/>
  <c r="L311" i="1"/>
  <c r="L479" i="1"/>
  <c r="L592" i="1"/>
  <c r="L594" i="1"/>
  <c r="L551" i="1"/>
  <c r="L521" i="1"/>
  <c r="L585" i="1"/>
  <c r="L578" i="1"/>
  <c r="L573" i="1"/>
  <c r="L593" i="1"/>
  <c r="L563" i="1"/>
  <c r="L550" i="1"/>
  <c r="L543" i="1"/>
  <c r="L536" i="1"/>
  <c r="L531" i="1"/>
</calcChain>
</file>

<file path=xl/sharedStrings.xml><?xml version="1.0" encoding="utf-8"?>
<sst xmlns="http://schemas.openxmlformats.org/spreadsheetml/2006/main" count="693" uniqueCount="134">
  <si>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</si>
  <si>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</si>
  <si>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</si>
  <si>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</si>
  <si>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</si>
  <si>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</si>
  <si>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</si>
  <si>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</si>
  <si>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</si>
  <si>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</si>
  <si>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</si>
  <si>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</si>
  <si>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</si>
  <si>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</si>
  <si>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</si>
  <si>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</si>
  <si>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</si>
  <si>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</si>
  <si>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</si>
  <si>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</si>
  <si>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</si>
  <si>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</si>
  <si>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</si>
  <si>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</si>
  <si>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</si>
  <si>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</si>
  <si>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</si>
  <si>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</si>
  <si>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</si>
  <si>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</si>
  <si>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</si>
  <si>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</si>
  <si>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</si>
  <si>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</si>
  <si>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</si>
  <si>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</si>
  <si>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</si>
  <si>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</si>
  <si>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</si>
  <si>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</si>
  <si>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</si>
  <si>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</si>
  <si>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</si>
  <si>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</si>
  <si>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</si>
  <si>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</si>
  <si>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</si>
  <si>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</si>
  <si>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</si>
  <si>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</si>
  <si>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</si>
  <si>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</si>
  <si>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</si>
  <si>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</si>
  <si>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</si>
  <si>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</si>
  <si>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</si>
  <si>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</si>
  <si>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</si>
  <si>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Каша вязкая молочная манная</t>
  </si>
  <si>
    <t>54-6к-2020</t>
  </si>
  <si>
    <t>чай с сахаром</t>
  </si>
  <si>
    <t>бутерброд с сыром</t>
  </si>
  <si>
    <t>54-2з-2020</t>
  </si>
  <si>
    <t>тефтели из мяса говядины</t>
  </si>
  <si>
    <t>Каша гречневая рассыпчатая</t>
  </si>
  <si>
    <t>54-4г-2020</t>
  </si>
  <si>
    <t>компот из смеси сухофруктов</t>
  </si>
  <si>
    <t>54-7хн-2020</t>
  </si>
  <si>
    <t>вафли</t>
  </si>
  <si>
    <t>запеканка из творога</t>
  </si>
  <si>
    <t>чай со сгущенным молоком</t>
  </si>
  <si>
    <t>54-6гн-2020</t>
  </si>
  <si>
    <t>яблоко</t>
  </si>
  <si>
    <t>борщ с мясом</t>
  </si>
  <si>
    <t>54-2с-2020</t>
  </si>
  <si>
    <t>булочка с маслом</t>
  </si>
  <si>
    <t>каша молочная ячневая</t>
  </si>
  <si>
    <t>54-1т-2020</t>
  </si>
  <si>
    <t>бутерброд с повидлом</t>
  </si>
  <si>
    <t>54-2м-2020</t>
  </si>
  <si>
    <t>рис отварной</t>
  </si>
  <si>
    <t>54-11г -2020</t>
  </si>
  <si>
    <t>к\м продукт "Снежок"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</si>
  <si>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</si>
  <si>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</si>
  <si>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</si>
  <si>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</si>
  <si>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</si>
  <si>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 xml:space="preserve">компот из кураги </t>
  </si>
  <si>
    <t>54-5хн-2020</t>
  </si>
  <si>
    <t>горячие бутерброды с консервой "Сардина"</t>
  </si>
  <si>
    <t>какао с сгущенным молоком</t>
  </si>
  <si>
    <t>яйцо вареное</t>
  </si>
  <si>
    <t>омлет натуральный</t>
  </si>
  <si>
    <t>54-5з-2020</t>
  </si>
  <si>
    <t xml:space="preserve">чай с сахаром </t>
  </si>
  <si>
    <t xml:space="preserve">бутерброд с сыром </t>
  </si>
  <si>
    <t xml:space="preserve">салат из отварной свеклы с яблоком </t>
  </si>
  <si>
    <t>54-12з-2020</t>
  </si>
  <si>
    <t>котлета из говядины</t>
  </si>
  <si>
    <t>54-4м-2020</t>
  </si>
  <si>
    <t>пром</t>
  </si>
  <si>
    <t>суп картофельный с фрикадельками мясными</t>
  </si>
  <si>
    <t>54-5с-2020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</si>
  <si>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</si>
  <si>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</si>
  <si>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</si>
  <si>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</si>
  <si>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</si>
  <si>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</si>
  <si>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</si>
  <si>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</si>
  <si>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</si>
  <si>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</si>
  <si>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 xml:space="preserve">компот из яблок </t>
  </si>
  <si>
    <t>банан</t>
  </si>
  <si>
    <t>кабачковая икра</t>
  </si>
  <si>
    <t>салат из б\к капусты с огурцом на р\ масле</t>
  </si>
  <si>
    <t xml:space="preserve">винегрет </t>
  </si>
  <si>
    <t>хлеб в\с</t>
  </si>
  <si>
    <t>салат овощной на р\м</t>
  </si>
  <si>
    <t>гуляш из мяса говядина</t>
  </si>
  <si>
    <t>кисель</t>
  </si>
  <si>
    <t>биточки из мяса курицы с подливом</t>
  </si>
  <si>
    <t>кофейный напиток</t>
  </si>
  <si>
    <t>54-3гн -2020</t>
  </si>
  <si>
    <t>капуста тушенная с мясом</t>
  </si>
  <si>
    <t>огурец в нарезке</t>
  </si>
  <si>
    <t>салат из отварной свеклы с изюмом</t>
  </si>
  <si>
    <t>54-14з-2020</t>
  </si>
  <si>
    <t>салат из б\к капусты с зеленым горошком</t>
  </si>
  <si>
    <t>овощное рагу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</si>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</sst>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1" xfId="0" applyFont="1" applyFill="1" applyBorder="1" applyAlignment="1" applyProtection="1">
      <alignment vertical="top" wrapText="1"/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12" fillId="5" borderId="17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left" vertical="center" wrapText="1" indent="2"/>
      <protection locked="0"/>
    </xf>
    <xf numFmtId="0" fontId="13" fillId="2" borderId="28" xfId="0" applyFont="1" applyFill="1" applyBorder="1" applyAlignment="1" applyProtection="1">
      <alignment horizontal="righ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1" xfId="0" applyNumberFormat="1" applyFont="1" applyFill="1" applyBorder="1" applyAlignment="1" applyProtection="1">
      <alignment horizontal="center" vertical="top" wrapText="1"/>
      <protection locked="0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6"/>
  <sheetViews>
    <sheetView tabSelected="1" workbookViewId="0">
      <pane xSplit="4" ySplit="5" topLeftCell="E480" activePane="bottomRight" state="frozen"/>
      <selection pane="topRight" activeCell="E1" sqref="E1"/>
      <selection pane="bottomLeft" activeCell="A6" sqref="A6"/>
      <selection pane="bottomRight" activeCell="F426" sqref="F4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6" t="s">
        <v>111</v>
      </c>
      <c r="D1" s="97"/>
      <c r="E1" s="97"/>
      <c r="F1" s="13" t="s">
        <v>16</v>
      </c>
      <c r="G1" s="2" t="s">
        <v>17</v>
      </c>
      <c r="H1" s="98" t="s">
        <v>112</v>
      </c>
      <c r="I1" s="98"/>
      <c r="J1" s="98"/>
      <c r="K1" s="98"/>
    </row>
    <row r="2" spans="1:12" ht="17.399999999999999" x14ac:dyDescent="0.25">
      <c r="A2" s="43" t="s">
        <v>6</v>
      </c>
      <c r="C2" s="2"/>
      <c r="G2" s="2" t="s">
        <v>18</v>
      </c>
      <c r="H2" s="98" t="s">
        <v>113</v>
      </c>
      <c r="I2" s="98"/>
      <c r="J2" s="98"/>
      <c r="K2" s="98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210</v>
      </c>
      <c r="G6" s="59">
        <v>6.33</v>
      </c>
      <c r="H6" s="59">
        <v>8.9</v>
      </c>
      <c r="I6" s="59">
        <v>25.49</v>
      </c>
      <c r="J6" s="59">
        <v>109</v>
      </c>
      <c r="K6" s="60">
        <v>109</v>
      </c>
      <c r="L6" s="86">
        <v>10</v>
      </c>
    </row>
    <row r="7" spans="1:12" ht="14.4" x14ac:dyDescent="0.3">
      <c r="A7" s="25"/>
      <c r="B7" s="16"/>
      <c r="C7" s="11"/>
      <c r="D7" s="6"/>
      <c r="E7" s="61"/>
      <c r="F7" s="62"/>
      <c r="G7" s="62"/>
      <c r="H7" s="62"/>
      <c r="I7" s="62"/>
      <c r="J7" s="62"/>
      <c r="K7" s="63"/>
      <c r="L7" s="87"/>
    </row>
    <row r="8" spans="1:12" ht="26.4" x14ac:dyDescent="0.3">
      <c r="A8" s="25"/>
      <c r="B8" s="16"/>
      <c r="C8" s="11"/>
      <c r="D8" s="7" t="s">
        <v>22</v>
      </c>
      <c r="E8" s="61" t="s">
        <v>46</v>
      </c>
      <c r="F8" s="62">
        <v>200</v>
      </c>
      <c r="G8" s="62">
        <v>3.77</v>
      </c>
      <c r="H8" s="62">
        <v>3.93</v>
      </c>
      <c r="I8" s="62">
        <v>25.95</v>
      </c>
      <c r="J8" s="62">
        <v>153.91999999999999</v>
      </c>
      <c r="K8" s="63" t="s">
        <v>47</v>
      </c>
      <c r="L8" s="87">
        <v>7</v>
      </c>
    </row>
    <row r="9" spans="1:12" ht="14.4" x14ac:dyDescent="0.3">
      <c r="A9" s="25"/>
      <c r="B9" s="16"/>
      <c r="C9" s="11"/>
      <c r="D9" s="7" t="s">
        <v>23</v>
      </c>
      <c r="E9" s="61" t="s">
        <v>48</v>
      </c>
      <c r="F9" s="62">
        <v>40</v>
      </c>
      <c r="G9" s="62">
        <v>2.76</v>
      </c>
      <c r="H9" s="62">
        <v>0.35</v>
      </c>
      <c r="I9" s="62">
        <v>16.8</v>
      </c>
      <c r="J9" s="62">
        <v>76.650000000000006</v>
      </c>
      <c r="K9" s="63"/>
      <c r="L9" s="87">
        <v>2.5</v>
      </c>
    </row>
    <row r="10" spans="1:12" ht="14.4" x14ac:dyDescent="0.3">
      <c r="A10" s="25"/>
      <c r="B10" s="16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87"/>
    </row>
    <row r="11" spans="1:12" ht="26.4" x14ac:dyDescent="0.3">
      <c r="A11" s="25"/>
      <c r="B11" s="16"/>
      <c r="C11" s="11"/>
      <c r="D11" s="61" t="s">
        <v>49</v>
      </c>
      <c r="E11" s="61" t="s">
        <v>49</v>
      </c>
      <c r="F11" s="62">
        <v>60</v>
      </c>
      <c r="G11" s="62">
        <v>2.4</v>
      </c>
      <c r="H11" s="62">
        <v>8.5</v>
      </c>
      <c r="I11" s="62">
        <v>14.9</v>
      </c>
      <c r="J11" s="62">
        <v>123.6</v>
      </c>
      <c r="K11" s="63">
        <v>382</v>
      </c>
      <c r="L11" s="87">
        <v>6</v>
      </c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15.26</v>
      </c>
      <c r="H13" s="21">
        <f t="shared" si="0"/>
        <v>21.68</v>
      </c>
      <c r="I13" s="21">
        <f t="shared" si="0"/>
        <v>83.14</v>
      </c>
      <c r="J13" s="21">
        <f t="shared" si="0"/>
        <v>463.16999999999996</v>
      </c>
      <c r="K13" s="27"/>
      <c r="L13" s="85">
        <f t="shared" ref="L13" si="1">SUM(L6:L12)</f>
        <v>25.5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84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84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84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85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1" t="s">
        <v>118</v>
      </c>
      <c r="F18" s="62">
        <v>80</v>
      </c>
      <c r="G18" s="62">
        <v>2.2200000000000002</v>
      </c>
      <c r="H18" s="62">
        <v>11.02</v>
      </c>
      <c r="I18" s="62">
        <v>3.4</v>
      </c>
      <c r="J18" s="62">
        <v>121.74</v>
      </c>
      <c r="K18" s="63">
        <v>5</v>
      </c>
      <c r="L18" s="87">
        <v>7.2</v>
      </c>
    </row>
    <row r="19" spans="1:12" ht="14.4" x14ac:dyDescent="0.3">
      <c r="A19" s="25"/>
      <c r="B19" s="16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87"/>
    </row>
    <row r="20" spans="1:12" ht="14.4" x14ac:dyDescent="0.3">
      <c r="A20" s="25"/>
      <c r="B20" s="16"/>
      <c r="C20" s="11"/>
      <c r="D20" s="7" t="s">
        <v>29</v>
      </c>
      <c r="E20" s="61" t="s">
        <v>50</v>
      </c>
      <c r="F20" s="62">
        <v>120</v>
      </c>
      <c r="G20" s="62">
        <v>6.62</v>
      </c>
      <c r="H20" s="62">
        <v>16.04</v>
      </c>
      <c r="I20" s="62">
        <v>1.57</v>
      </c>
      <c r="J20" s="62">
        <v>179.72</v>
      </c>
      <c r="K20" s="63">
        <v>205</v>
      </c>
      <c r="L20" s="87">
        <v>22</v>
      </c>
    </row>
    <row r="21" spans="1:12" ht="14.4" x14ac:dyDescent="0.3">
      <c r="A21" s="25"/>
      <c r="B21" s="16"/>
      <c r="C21" s="11"/>
      <c r="D21" s="7" t="s">
        <v>30</v>
      </c>
      <c r="E21" s="61" t="s">
        <v>51</v>
      </c>
      <c r="F21" s="62">
        <v>200</v>
      </c>
      <c r="G21" s="62">
        <v>3.68</v>
      </c>
      <c r="H21" s="62">
        <v>3.53</v>
      </c>
      <c r="I21" s="62">
        <v>23.55</v>
      </c>
      <c r="J21" s="62">
        <v>140.72999999999999</v>
      </c>
      <c r="K21" s="63" t="s">
        <v>52</v>
      </c>
      <c r="L21" s="87">
        <v>10</v>
      </c>
    </row>
    <row r="22" spans="1:12" ht="26.4" x14ac:dyDescent="0.3">
      <c r="A22" s="25"/>
      <c r="B22" s="16"/>
      <c r="C22" s="11"/>
      <c r="D22" s="7" t="s">
        <v>31</v>
      </c>
      <c r="E22" s="61" t="s">
        <v>53</v>
      </c>
      <c r="F22" s="62">
        <v>200</v>
      </c>
      <c r="G22" s="62">
        <v>0.2</v>
      </c>
      <c r="H22" s="62">
        <v>0</v>
      </c>
      <c r="I22" s="62">
        <v>6.4</v>
      </c>
      <c r="J22" s="62">
        <v>26.4</v>
      </c>
      <c r="K22" s="63" t="s">
        <v>54</v>
      </c>
      <c r="L22" s="87">
        <v>4.5</v>
      </c>
    </row>
    <row r="23" spans="1:12" ht="14.4" x14ac:dyDescent="0.3">
      <c r="A23" s="25"/>
      <c r="B23" s="16"/>
      <c r="C23" s="11"/>
      <c r="D23" s="7" t="s">
        <v>32</v>
      </c>
      <c r="E23" s="61" t="s">
        <v>55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56</v>
      </c>
      <c r="L23" s="87">
        <v>2.5</v>
      </c>
    </row>
    <row r="24" spans="1:12" ht="14.4" x14ac:dyDescent="0.3">
      <c r="A24" s="25"/>
      <c r="B24" s="16"/>
      <c r="C24" s="11"/>
      <c r="D24" s="7" t="s">
        <v>33</v>
      </c>
      <c r="E24" s="61" t="s">
        <v>57</v>
      </c>
      <c r="F24" s="62">
        <v>30</v>
      </c>
      <c r="G24" s="62"/>
      <c r="H24" s="62"/>
      <c r="I24" s="62"/>
      <c r="J24" s="62"/>
      <c r="K24" s="63"/>
      <c r="L24" s="62"/>
    </row>
    <row r="25" spans="1:12" ht="14.4" x14ac:dyDescent="0.3">
      <c r="A25" s="25"/>
      <c r="B25" s="16"/>
      <c r="C25" s="11"/>
      <c r="D25" s="61" t="s">
        <v>58</v>
      </c>
      <c r="E25" s="61" t="s">
        <v>58</v>
      </c>
      <c r="F25" s="62">
        <v>30</v>
      </c>
      <c r="G25" s="62">
        <v>4.84</v>
      </c>
      <c r="H25" s="62">
        <v>2.4</v>
      </c>
      <c r="I25" s="62">
        <v>45.56</v>
      </c>
      <c r="J25" s="62">
        <v>67.5</v>
      </c>
      <c r="K25" s="63"/>
      <c r="L25" s="62">
        <v>4.5999999999999996</v>
      </c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22.16</v>
      </c>
      <c r="H27" s="21">
        <f t="shared" si="3"/>
        <v>33.590000000000003</v>
      </c>
      <c r="I27" s="21">
        <f t="shared" si="3"/>
        <v>103.38</v>
      </c>
      <c r="J27" s="21">
        <f t="shared" si="3"/>
        <v>651.79</v>
      </c>
      <c r="K27" s="27"/>
      <c r="L27" s="21">
        <v>50.8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94" t="s">
        <v>4</v>
      </c>
      <c r="D47" s="95"/>
      <c r="E47" s="33"/>
      <c r="F47" s="34">
        <f>F13+F17+F27+F32+F39+F46</f>
        <v>1210</v>
      </c>
      <c r="G47" s="34">
        <f t="shared" ref="G47:J47" si="7">G13+G17+G27+G32+G39+G46</f>
        <v>37.42</v>
      </c>
      <c r="H47" s="34">
        <f t="shared" si="7"/>
        <v>55.27</v>
      </c>
      <c r="I47" s="34">
        <f t="shared" si="7"/>
        <v>186.51999999999998</v>
      </c>
      <c r="J47" s="34">
        <f t="shared" si="7"/>
        <v>1114.96</v>
      </c>
      <c r="K47" s="35"/>
      <c r="L47" s="34">
        <v>76.3</v>
      </c>
    </row>
    <row r="48" spans="1:12" ht="26.4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9">
        <v>230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60</v>
      </c>
      <c r="L48" s="86">
        <v>9</v>
      </c>
    </row>
    <row r="49" spans="1:12" ht="14.4" x14ac:dyDescent="0.3">
      <c r="A49" s="15"/>
      <c r="B49" s="16"/>
      <c r="C49" s="11"/>
      <c r="D49" s="6"/>
      <c r="E49" s="61"/>
      <c r="F49" s="62"/>
      <c r="G49" s="62"/>
      <c r="H49" s="62"/>
      <c r="I49" s="62"/>
      <c r="J49" s="62"/>
      <c r="K49" s="63"/>
      <c r="L49" s="87"/>
    </row>
    <row r="50" spans="1:12" ht="26.4" x14ac:dyDescent="0.3">
      <c r="A50" s="15"/>
      <c r="B50" s="16"/>
      <c r="C50" s="11"/>
      <c r="D50" s="7" t="s">
        <v>22</v>
      </c>
      <c r="E50" s="61" t="s">
        <v>61</v>
      </c>
      <c r="F50" s="62">
        <v>200</v>
      </c>
      <c r="G50" s="62">
        <v>0.2</v>
      </c>
      <c r="H50" s="62">
        <v>0</v>
      </c>
      <c r="I50" s="62">
        <v>6.4</v>
      </c>
      <c r="J50" s="62">
        <v>26.4</v>
      </c>
      <c r="K50" s="63" t="s">
        <v>54</v>
      </c>
      <c r="L50" s="87">
        <v>4.5</v>
      </c>
    </row>
    <row r="51" spans="1:12" ht="14.4" x14ac:dyDescent="0.3">
      <c r="A51" s="15"/>
      <c r="B51" s="16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87"/>
    </row>
    <row r="52" spans="1:12" ht="14.4" x14ac:dyDescent="0.3">
      <c r="A52" s="15"/>
      <c r="B52" s="16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87"/>
    </row>
    <row r="53" spans="1:12" ht="26.4" x14ac:dyDescent="0.3">
      <c r="A53" s="15"/>
      <c r="B53" s="16"/>
      <c r="C53" s="11"/>
      <c r="D53" s="61" t="s">
        <v>62</v>
      </c>
      <c r="E53" s="61" t="s">
        <v>62</v>
      </c>
      <c r="F53" s="62">
        <v>70</v>
      </c>
      <c r="G53" s="62">
        <v>6.62</v>
      </c>
      <c r="H53" s="62">
        <v>9.48</v>
      </c>
      <c r="I53" s="62">
        <v>10.06</v>
      </c>
      <c r="J53" s="62">
        <v>152</v>
      </c>
      <c r="K53" s="63">
        <v>376</v>
      </c>
      <c r="L53" s="87">
        <v>6</v>
      </c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84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15.219999999999999</v>
      </c>
      <c r="H55" s="21">
        <f t="shared" ref="H55" si="9">SUM(H48:H54)</f>
        <v>20.98</v>
      </c>
      <c r="I55" s="21">
        <f t="shared" ref="I55" si="10">SUM(I48:I54)</f>
        <v>55.26</v>
      </c>
      <c r="J55" s="21">
        <f t="shared" ref="J55" si="11">SUM(J48:J54)</f>
        <v>470.5</v>
      </c>
      <c r="K55" s="27"/>
      <c r="L55" s="85">
        <f t="shared" ref="L55:L97" si="12">SUM(L48:L54)</f>
        <v>19.5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84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84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84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85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1" t="s">
        <v>119</v>
      </c>
      <c r="F60" s="62">
        <v>100</v>
      </c>
      <c r="G60" s="62">
        <v>1.26</v>
      </c>
      <c r="H60" s="62">
        <v>10.14</v>
      </c>
      <c r="I60" s="62">
        <v>8.32</v>
      </c>
      <c r="J60" s="62">
        <v>129.26</v>
      </c>
      <c r="K60" s="63">
        <v>1</v>
      </c>
      <c r="L60" s="87">
        <v>9</v>
      </c>
    </row>
    <row r="61" spans="1:12" ht="14.4" x14ac:dyDescent="0.3">
      <c r="A61" s="15"/>
      <c r="B61" s="16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87"/>
    </row>
    <row r="62" spans="1:12" ht="14.4" x14ac:dyDescent="0.3">
      <c r="A62" s="15"/>
      <c r="B62" s="16"/>
      <c r="C62" s="11"/>
      <c r="D62" s="7" t="s">
        <v>29</v>
      </c>
      <c r="E62" s="61" t="s">
        <v>122</v>
      </c>
      <c r="F62" s="62">
        <v>150</v>
      </c>
      <c r="G62" s="62">
        <v>21.68</v>
      </c>
      <c r="H62" s="62">
        <v>24.21</v>
      </c>
      <c r="I62" s="62">
        <v>6.74</v>
      </c>
      <c r="J62" s="62">
        <v>331.53</v>
      </c>
      <c r="K62" s="63">
        <v>180</v>
      </c>
      <c r="L62" s="87">
        <v>25</v>
      </c>
    </row>
    <row r="63" spans="1:12" ht="14.4" x14ac:dyDescent="0.3">
      <c r="A63" s="15"/>
      <c r="B63" s="16"/>
      <c r="C63" s="11"/>
      <c r="D63" s="7" t="s">
        <v>30</v>
      </c>
      <c r="E63" s="61" t="s">
        <v>65</v>
      </c>
      <c r="F63" s="62">
        <v>160</v>
      </c>
      <c r="G63" s="62">
        <v>8.1999999999999993</v>
      </c>
      <c r="H63" s="62">
        <v>6.5</v>
      </c>
      <c r="I63" s="62">
        <v>42.8</v>
      </c>
      <c r="J63" s="62">
        <v>262.2</v>
      </c>
      <c r="K63" s="63" t="s">
        <v>66</v>
      </c>
      <c r="L63" s="87">
        <v>10</v>
      </c>
    </row>
    <row r="64" spans="1:12" ht="26.4" x14ac:dyDescent="0.3">
      <c r="A64" s="15"/>
      <c r="B64" s="16"/>
      <c r="C64" s="11"/>
      <c r="D64" s="7" t="s">
        <v>31</v>
      </c>
      <c r="E64" s="61" t="s">
        <v>67</v>
      </c>
      <c r="F64" s="62">
        <v>200</v>
      </c>
      <c r="G64" s="62">
        <v>0.6</v>
      </c>
      <c r="H64" s="62">
        <v>0</v>
      </c>
      <c r="I64" s="62">
        <v>22.7</v>
      </c>
      <c r="J64" s="62">
        <v>93</v>
      </c>
      <c r="K64" s="63" t="s">
        <v>68</v>
      </c>
      <c r="L64" s="87">
        <v>7.8</v>
      </c>
    </row>
    <row r="65" spans="1:12" ht="14.4" x14ac:dyDescent="0.3">
      <c r="A65" s="15"/>
      <c r="B65" s="16"/>
      <c r="C65" s="11"/>
      <c r="D65" s="7" t="s">
        <v>32</v>
      </c>
      <c r="E65" s="61" t="s">
        <v>55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/>
      <c r="L65" s="87">
        <v>2.5</v>
      </c>
    </row>
    <row r="66" spans="1:12" ht="14.4" x14ac:dyDescent="0.3">
      <c r="A66" s="15"/>
      <c r="B66" s="16"/>
      <c r="C66" s="11"/>
      <c r="D66" s="7" t="s">
        <v>33</v>
      </c>
      <c r="E66" s="61"/>
      <c r="F66" s="62">
        <v>30</v>
      </c>
      <c r="G66" s="62"/>
      <c r="H66" s="62"/>
      <c r="I66" s="62"/>
      <c r="J66" s="62"/>
      <c r="K66" s="63"/>
      <c r="L66" s="87"/>
    </row>
    <row r="67" spans="1:12" ht="14.4" x14ac:dyDescent="0.3">
      <c r="A67" s="15"/>
      <c r="B67" s="16"/>
      <c r="C67" s="11"/>
      <c r="D67" s="61" t="s">
        <v>69</v>
      </c>
      <c r="E67" s="61" t="s">
        <v>69</v>
      </c>
      <c r="F67" s="62">
        <v>20</v>
      </c>
      <c r="G67" s="62"/>
      <c r="H67" s="62"/>
      <c r="I67" s="62"/>
      <c r="J67" s="62"/>
      <c r="K67" s="63"/>
      <c r="L67" s="87">
        <v>2.5</v>
      </c>
    </row>
    <row r="68" spans="1:12" ht="14.4" x14ac:dyDescent="0.3">
      <c r="A68" s="15"/>
      <c r="B68" s="16"/>
      <c r="C68" s="11"/>
      <c r="D68" s="61"/>
      <c r="E68" s="61"/>
      <c r="F68" s="62"/>
      <c r="G68" s="62"/>
      <c r="H68" s="62"/>
      <c r="I68" s="62"/>
      <c r="J68" s="62"/>
      <c r="K68" s="63"/>
      <c r="L68" s="87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36.340000000000003</v>
      </c>
      <c r="H69" s="21">
        <f t="shared" ref="H69" si="19">SUM(H60:H68)</f>
        <v>41.45</v>
      </c>
      <c r="I69" s="21">
        <f t="shared" ref="I69" si="20">SUM(I60:I68)</f>
        <v>103.46000000000001</v>
      </c>
      <c r="J69" s="21">
        <f t="shared" ref="J69" si="21">SUM(J60:J68)</f>
        <v>931.69</v>
      </c>
      <c r="K69" s="27"/>
      <c r="L69" s="85">
        <v>56.8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84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84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84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84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85"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84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84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84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84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84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84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85">
        <f t="shared" ref="L81" ca="1" si="30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84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84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84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84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84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84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85">
        <f t="shared" ref="L88" ca="1" si="35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94" t="s">
        <v>4</v>
      </c>
      <c r="D89" s="95"/>
      <c r="E89" s="33"/>
      <c r="F89" s="34">
        <f>F55+F59+F69+F74+F81+F88</f>
        <v>1200</v>
      </c>
      <c r="G89" s="34">
        <f t="shared" ref="G89" si="36">G55+G59+G69+G74+G81+G88</f>
        <v>51.56</v>
      </c>
      <c r="H89" s="34">
        <f t="shared" ref="H89" si="37">H55+H59+H69+H74+H81+H88</f>
        <v>62.430000000000007</v>
      </c>
      <c r="I89" s="34">
        <f t="shared" ref="I89" si="38">I55+I59+I69+I74+I81+I88</f>
        <v>158.72</v>
      </c>
      <c r="J89" s="34">
        <f t="shared" ref="J89" si="39">J55+J59+J69+J74+J81+J88</f>
        <v>1402.19</v>
      </c>
      <c r="K89" s="35"/>
      <c r="L89" s="88">
        <v>76.3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70</v>
      </c>
      <c r="F90" s="59">
        <v>200</v>
      </c>
      <c r="G90" s="59">
        <v>8.6</v>
      </c>
      <c r="H90" s="59">
        <v>11.5</v>
      </c>
      <c r="I90" s="59">
        <v>45.2</v>
      </c>
      <c r="J90" s="59">
        <v>318.60000000000002</v>
      </c>
      <c r="K90" s="60">
        <v>141</v>
      </c>
      <c r="L90" s="86">
        <v>14</v>
      </c>
    </row>
    <row r="91" spans="1:12" ht="14.4" x14ac:dyDescent="0.3">
      <c r="A91" s="25"/>
      <c r="B91" s="16"/>
      <c r="C91" s="11"/>
      <c r="D91" s="6"/>
      <c r="E91" s="61"/>
      <c r="F91" s="62"/>
      <c r="G91" s="62"/>
      <c r="H91" s="62"/>
      <c r="I91" s="62"/>
      <c r="J91" s="62"/>
      <c r="K91" s="63"/>
      <c r="L91" s="87"/>
    </row>
    <row r="92" spans="1:12" ht="26.4" x14ac:dyDescent="0.3">
      <c r="A92" s="25"/>
      <c r="B92" s="16"/>
      <c r="C92" s="11"/>
      <c r="D92" s="7" t="s">
        <v>22</v>
      </c>
      <c r="E92" s="61" t="s">
        <v>71</v>
      </c>
      <c r="F92" s="62">
        <v>200</v>
      </c>
      <c r="G92" s="62">
        <v>2.37</v>
      </c>
      <c r="H92" s="62">
        <v>1.85</v>
      </c>
      <c r="I92" s="62">
        <v>13.37</v>
      </c>
      <c r="J92" s="62">
        <v>74.3</v>
      </c>
      <c r="K92" s="63" t="s">
        <v>72</v>
      </c>
      <c r="L92" s="87">
        <v>4.5</v>
      </c>
    </row>
    <row r="93" spans="1:12" ht="14.4" x14ac:dyDescent="0.3">
      <c r="A93" s="25"/>
      <c r="B93" s="16"/>
      <c r="C93" s="11"/>
      <c r="D93" s="7" t="s">
        <v>23</v>
      </c>
      <c r="E93" s="61" t="s">
        <v>120</v>
      </c>
      <c r="F93" s="62">
        <v>40</v>
      </c>
      <c r="G93" s="62">
        <v>4.5999999999999996</v>
      </c>
      <c r="H93" s="62">
        <v>0.6</v>
      </c>
      <c r="I93" s="62">
        <v>22.9</v>
      </c>
      <c r="J93" s="62">
        <v>115.7</v>
      </c>
      <c r="K93" s="63"/>
      <c r="L93" s="87">
        <v>2.6</v>
      </c>
    </row>
    <row r="94" spans="1:12" ht="14.4" x14ac:dyDescent="0.3">
      <c r="A94" s="25"/>
      <c r="B94" s="16"/>
      <c r="C94" s="11"/>
      <c r="D94" s="7" t="s">
        <v>24</v>
      </c>
      <c r="E94" s="61" t="s">
        <v>73</v>
      </c>
      <c r="F94" s="62">
        <v>100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56</v>
      </c>
      <c r="L94" s="87">
        <v>14</v>
      </c>
    </row>
    <row r="95" spans="1:12" ht="14.4" x14ac:dyDescent="0.3">
      <c r="A95" s="25"/>
      <c r="B95" s="16"/>
      <c r="C95" s="11"/>
      <c r="D95" s="6"/>
      <c r="E95" s="61"/>
      <c r="F95" s="62"/>
      <c r="G95" s="62"/>
      <c r="H95" s="62"/>
      <c r="I95" s="62"/>
      <c r="J95" s="62"/>
      <c r="K95" s="63"/>
      <c r="L95" s="87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84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0">SUM(G90:G96)</f>
        <v>15.969999999999999</v>
      </c>
      <c r="H97" s="21">
        <f t="shared" ref="H97" si="41">SUM(H90:H96)</f>
        <v>14.35</v>
      </c>
      <c r="I97" s="21">
        <f t="shared" ref="I97" si="42">SUM(I90:I96)</f>
        <v>90.37</v>
      </c>
      <c r="J97" s="21">
        <f t="shared" ref="J97" si="43">SUM(J90:J96)</f>
        <v>548.9</v>
      </c>
      <c r="K97" s="27"/>
      <c r="L97" s="85">
        <f t="shared" si="12"/>
        <v>35.1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84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84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84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85">
        <f t="shared" ref="L101" ca="1" si="48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1" t="s">
        <v>121</v>
      </c>
      <c r="F102" s="62">
        <v>100</v>
      </c>
      <c r="G102" s="62">
        <v>1.26</v>
      </c>
      <c r="H102" s="62">
        <v>10.14</v>
      </c>
      <c r="I102" s="62">
        <v>8.32</v>
      </c>
      <c r="J102" s="62">
        <v>129.26</v>
      </c>
      <c r="K102" s="63">
        <v>1</v>
      </c>
      <c r="L102" s="87">
        <v>8</v>
      </c>
    </row>
    <row r="103" spans="1:12" ht="26.4" x14ac:dyDescent="0.3">
      <c r="A103" s="25"/>
      <c r="B103" s="16"/>
      <c r="C103" s="11"/>
      <c r="D103" s="7" t="s">
        <v>28</v>
      </c>
      <c r="E103" s="61" t="s">
        <v>74</v>
      </c>
      <c r="F103" s="62">
        <v>250</v>
      </c>
      <c r="G103" s="62">
        <v>1.7</v>
      </c>
      <c r="H103" s="62">
        <v>4.9000000000000004</v>
      </c>
      <c r="I103" s="62">
        <v>10.4</v>
      </c>
      <c r="J103" s="62">
        <v>92.4</v>
      </c>
      <c r="K103" s="63" t="s">
        <v>75</v>
      </c>
      <c r="L103" s="87">
        <v>13.2</v>
      </c>
    </row>
    <row r="104" spans="1:12" ht="14.4" x14ac:dyDescent="0.3">
      <c r="A104" s="25"/>
      <c r="B104" s="16"/>
      <c r="C104" s="11"/>
      <c r="D104" s="7" t="s">
        <v>29</v>
      </c>
      <c r="E104" s="61"/>
      <c r="F104" s="62"/>
      <c r="G104" s="62"/>
      <c r="H104" s="62"/>
      <c r="I104" s="62"/>
      <c r="J104" s="62"/>
      <c r="K104" s="63"/>
      <c r="L104" s="87"/>
    </row>
    <row r="105" spans="1:12" ht="14.4" x14ac:dyDescent="0.3">
      <c r="A105" s="25"/>
      <c r="B105" s="16"/>
      <c r="C105" s="11"/>
      <c r="D105" s="7" t="s">
        <v>30</v>
      </c>
      <c r="E105" s="61"/>
      <c r="F105" s="62"/>
      <c r="G105" s="62"/>
      <c r="H105" s="62"/>
      <c r="I105" s="62"/>
      <c r="J105" s="62"/>
      <c r="K105" s="63"/>
      <c r="L105" s="87"/>
    </row>
    <row r="106" spans="1:12" ht="26.4" x14ac:dyDescent="0.3">
      <c r="A106" s="25"/>
      <c r="B106" s="16"/>
      <c r="C106" s="11"/>
      <c r="D106" s="7" t="s">
        <v>31</v>
      </c>
      <c r="E106" s="61" t="s">
        <v>115</v>
      </c>
      <c r="F106" s="62">
        <v>200</v>
      </c>
      <c r="G106" s="62">
        <v>0.2</v>
      </c>
      <c r="H106" s="62">
        <v>0</v>
      </c>
      <c r="I106" s="62">
        <v>6.4</v>
      </c>
      <c r="J106" s="62">
        <v>26.4</v>
      </c>
      <c r="K106" s="63" t="s">
        <v>54</v>
      </c>
      <c r="L106" s="87">
        <v>6.5</v>
      </c>
    </row>
    <row r="107" spans="1:12" ht="14.4" x14ac:dyDescent="0.3">
      <c r="A107" s="25"/>
      <c r="B107" s="16"/>
      <c r="C107" s="11"/>
      <c r="D107" s="7" t="s">
        <v>32</v>
      </c>
      <c r="E107" s="61" t="s">
        <v>55</v>
      </c>
      <c r="F107" s="62">
        <v>70</v>
      </c>
      <c r="G107" s="62">
        <v>4.5999999999999996</v>
      </c>
      <c r="H107" s="62">
        <v>0.6</v>
      </c>
      <c r="I107" s="62">
        <v>22.9</v>
      </c>
      <c r="J107" s="62">
        <v>115.7</v>
      </c>
      <c r="K107" s="63"/>
      <c r="L107" s="87">
        <v>2.5</v>
      </c>
    </row>
    <row r="108" spans="1:12" ht="14.4" x14ac:dyDescent="0.3">
      <c r="A108" s="25"/>
      <c r="B108" s="16"/>
      <c r="C108" s="11"/>
      <c r="D108" s="7" t="s">
        <v>33</v>
      </c>
      <c r="E108" s="61"/>
      <c r="F108" s="62"/>
      <c r="G108" s="62"/>
      <c r="H108" s="62"/>
      <c r="I108" s="62"/>
      <c r="J108" s="62"/>
      <c r="K108" s="63"/>
      <c r="L108" s="87"/>
    </row>
    <row r="109" spans="1:12" ht="14.4" x14ac:dyDescent="0.3">
      <c r="A109" s="25"/>
      <c r="B109" s="16"/>
      <c r="C109" s="11"/>
      <c r="D109" s="61" t="s">
        <v>35</v>
      </c>
      <c r="E109" s="61" t="s">
        <v>76</v>
      </c>
      <c r="F109" s="62">
        <v>80</v>
      </c>
      <c r="G109" s="62">
        <v>4.37</v>
      </c>
      <c r="H109" s="62">
        <v>7.07</v>
      </c>
      <c r="I109" s="62">
        <v>36.799999999999997</v>
      </c>
      <c r="J109" s="62">
        <v>228.2</v>
      </c>
      <c r="K109" s="63" t="s">
        <v>56</v>
      </c>
      <c r="L109" s="87">
        <v>11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84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49">SUM(G102:G110)</f>
        <v>12.129999999999999</v>
      </c>
      <c r="H111" s="21">
        <f t="shared" ref="H111" si="50">SUM(H102:H110)</f>
        <v>22.71</v>
      </c>
      <c r="I111" s="21">
        <f t="shared" ref="I111" si="51">SUM(I102:I110)</f>
        <v>84.82</v>
      </c>
      <c r="J111" s="21">
        <f t="shared" ref="J111" si="52">SUM(J102:J110)</f>
        <v>591.96</v>
      </c>
      <c r="K111" s="27"/>
      <c r="L111" s="85">
        <v>41.2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84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84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84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84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85"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84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84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84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84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84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84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85">
        <f t="shared" ref="L123" ca="1" si="61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84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84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84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84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84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84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85">
        <f t="shared" ref="L130" ca="1" si="66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94" t="s">
        <v>4</v>
      </c>
      <c r="D131" s="95"/>
      <c r="E131" s="33"/>
      <c r="F131" s="34">
        <f>F97+F101+F111+F116+F123+F130</f>
        <v>1240</v>
      </c>
      <c r="G131" s="34">
        <f t="shared" ref="G131" si="67">G97+G101+G111+G116+G123+G130</f>
        <v>28.099999999999998</v>
      </c>
      <c r="H131" s="34">
        <f t="shared" ref="H131" si="68">H97+H101+H111+H116+H123+H130</f>
        <v>37.06</v>
      </c>
      <c r="I131" s="34">
        <f t="shared" ref="I131" si="69">I97+I101+I111+I116+I123+I130</f>
        <v>175.19</v>
      </c>
      <c r="J131" s="34">
        <f t="shared" ref="J131" si="70">J97+J101+J111+J116+J123+J130</f>
        <v>1140.8600000000001</v>
      </c>
      <c r="K131" s="35"/>
      <c r="L131" s="88">
        <v>76.3</v>
      </c>
    </row>
    <row r="132" spans="1:12" ht="26.4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77</v>
      </c>
      <c r="F132" s="59">
        <v>240</v>
      </c>
      <c r="G132" s="59">
        <v>32.299999999999997</v>
      </c>
      <c r="H132" s="59">
        <v>21.6</v>
      </c>
      <c r="I132" s="59">
        <v>25.8</v>
      </c>
      <c r="J132" s="59">
        <v>426.8</v>
      </c>
      <c r="K132" s="60" t="s">
        <v>78</v>
      </c>
      <c r="L132" s="86">
        <v>10</v>
      </c>
    </row>
    <row r="133" spans="1:12" ht="14.4" x14ac:dyDescent="0.3">
      <c r="A133" s="25"/>
      <c r="B133" s="16"/>
      <c r="C133" s="11"/>
      <c r="D133" s="6"/>
      <c r="E133" s="61"/>
      <c r="F133" s="62"/>
      <c r="G133" s="62"/>
      <c r="H133" s="62"/>
      <c r="I133" s="62"/>
      <c r="J133" s="62"/>
      <c r="K133" s="63"/>
      <c r="L133" s="87"/>
    </row>
    <row r="134" spans="1:12" ht="26.4" x14ac:dyDescent="0.3">
      <c r="A134" s="25"/>
      <c r="B134" s="16"/>
      <c r="C134" s="11"/>
      <c r="D134" s="7" t="s">
        <v>22</v>
      </c>
      <c r="E134" s="61" t="s">
        <v>46</v>
      </c>
      <c r="F134" s="62">
        <v>200</v>
      </c>
      <c r="G134" s="62">
        <v>3.77</v>
      </c>
      <c r="H134" s="62">
        <v>3.93</v>
      </c>
      <c r="I134" s="62">
        <v>25.95</v>
      </c>
      <c r="J134" s="62">
        <v>153.91999999999999</v>
      </c>
      <c r="K134" s="63" t="s">
        <v>47</v>
      </c>
      <c r="L134" s="87">
        <v>7</v>
      </c>
    </row>
    <row r="135" spans="1:12" ht="14.4" x14ac:dyDescent="0.3">
      <c r="A135" s="25"/>
      <c r="B135" s="16"/>
      <c r="C135" s="11"/>
      <c r="D135" s="7" t="s">
        <v>23</v>
      </c>
      <c r="E135" s="61"/>
      <c r="F135" s="62"/>
      <c r="G135" s="62"/>
      <c r="H135" s="62"/>
      <c r="I135" s="62"/>
      <c r="J135" s="62"/>
      <c r="K135" s="63"/>
      <c r="L135" s="87"/>
    </row>
    <row r="136" spans="1:12" ht="14.4" x14ac:dyDescent="0.3">
      <c r="A136" s="25"/>
      <c r="B136" s="16"/>
      <c r="C136" s="11"/>
      <c r="D136" s="7" t="s">
        <v>24</v>
      </c>
      <c r="E136" s="61"/>
      <c r="F136" s="62"/>
      <c r="G136" s="62"/>
      <c r="H136" s="62"/>
      <c r="I136" s="62"/>
      <c r="J136" s="62"/>
      <c r="K136" s="63"/>
      <c r="L136" s="87"/>
    </row>
    <row r="137" spans="1:12" ht="26.4" x14ac:dyDescent="0.3">
      <c r="A137" s="25"/>
      <c r="B137" s="16"/>
      <c r="C137" s="11"/>
      <c r="D137" s="61" t="s">
        <v>79</v>
      </c>
      <c r="E137" s="61" t="s">
        <v>79</v>
      </c>
      <c r="F137" s="62">
        <v>60</v>
      </c>
      <c r="G137" s="62">
        <v>1.27</v>
      </c>
      <c r="H137" s="62">
        <v>4</v>
      </c>
      <c r="I137" s="62">
        <v>206</v>
      </c>
      <c r="J137" s="62">
        <v>1236</v>
      </c>
      <c r="K137" s="63">
        <v>382</v>
      </c>
      <c r="L137" s="87">
        <v>6.5</v>
      </c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84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1">SUM(G132:G138)</f>
        <v>37.340000000000003</v>
      </c>
      <c r="H139" s="21">
        <f t="shared" ref="H139" si="72">SUM(H132:H138)</f>
        <v>29.53</v>
      </c>
      <c r="I139" s="21">
        <f t="shared" ref="I139" si="73">SUM(I132:I138)</f>
        <v>257.75</v>
      </c>
      <c r="J139" s="21">
        <f t="shared" ref="J139" si="74">SUM(J132:J138)</f>
        <v>1816.72</v>
      </c>
      <c r="K139" s="27"/>
      <c r="L139" s="85">
        <f t="shared" ref="L139:L181" si="75">SUM(L132:L138)</f>
        <v>23.5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84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84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84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85">
        <f t="shared" ref="L143" ca="1" si="80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114</v>
      </c>
      <c r="F144" s="62">
        <v>100</v>
      </c>
      <c r="G144" s="62">
        <v>3.04</v>
      </c>
      <c r="H144" s="62">
        <v>11.38</v>
      </c>
      <c r="I144" s="62">
        <v>10.76</v>
      </c>
      <c r="J144" s="62">
        <v>157</v>
      </c>
      <c r="K144" s="63">
        <v>30</v>
      </c>
      <c r="L144" s="87">
        <v>8.3000000000000007</v>
      </c>
    </row>
    <row r="145" spans="1:12" ht="14.4" x14ac:dyDescent="0.3">
      <c r="A145" s="25"/>
      <c r="B145" s="16"/>
      <c r="C145" s="11"/>
      <c r="D145" s="7" t="s">
        <v>28</v>
      </c>
      <c r="E145" s="61"/>
      <c r="F145" s="62"/>
      <c r="G145" s="62"/>
      <c r="H145" s="62"/>
      <c r="I145" s="62"/>
      <c r="J145" s="62"/>
      <c r="K145" s="63"/>
      <c r="L145" s="87"/>
    </row>
    <row r="146" spans="1:12" ht="14.4" x14ac:dyDescent="0.3">
      <c r="A146" s="25"/>
      <c r="B146" s="16"/>
      <c r="C146" s="11"/>
      <c r="D146" s="7" t="s">
        <v>29</v>
      </c>
      <c r="E146" s="61" t="s">
        <v>124</v>
      </c>
      <c r="F146" s="62">
        <v>140</v>
      </c>
      <c r="G146" s="62">
        <v>11.02</v>
      </c>
      <c r="H146" s="62">
        <v>12.45</v>
      </c>
      <c r="I146" s="62">
        <v>7.52</v>
      </c>
      <c r="J146" s="62">
        <v>186.09</v>
      </c>
      <c r="K146" s="63">
        <v>209</v>
      </c>
      <c r="L146" s="87">
        <v>25</v>
      </c>
    </row>
    <row r="147" spans="1:12" ht="26.4" x14ac:dyDescent="0.3">
      <c r="A147" s="25"/>
      <c r="B147" s="16"/>
      <c r="C147" s="11"/>
      <c r="D147" s="7" t="s">
        <v>30</v>
      </c>
      <c r="E147" s="61" t="s">
        <v>81</v>
      </c>
      <c r="F147" s="62">
        <v>200</v>
      </c>
      <c r="G147" s="62">
        <v>3</v>
      </c>
      <c r="H147" s="62">
        <v>5.7</v>
      </c>
      <c r="I147" s="62">
        <v>23.7</v>
      </c>
      <c r="J147" s="62">
        <v>158</v>
      </c>
      <c r="K147" s="63" t="s">
        <v>82</v>
      </c>
      <c r="L147" s="87">
        <v>10</v>
      </c>
    </row>
    <row r="148" spans="1:12" ht="14.4" x14ac:dyDescent="0.3">
      <c r="A148" s="25"/>
      <c r="B148" s="16"/>
      <c r="C148" s="11"/>
      <c r="D148" s="7" t="s">
        <v>31</v>
      </c>
      <c r="E148" s="61" t="s">
        <v>123</v>
      </c>
      <c r="F148" s="62">
        <v>200</v>
      </c>
      <c r="G148" s="62">
        <v>1.36</v>
      </c>
      <c r="H148" s="62">
        <v>0</v>
      </c>
      <c r="I148" s="62">
        <v>29.02</v>
      </c>
      <c r="J148" s="62">
        <v>116.19</v>
      </c>
      <c r="K148" s="63">
        <v>274</v>
      </c>
      <c r="L148" s="87">
        <v>7</v>
      </c>
    </row>
    <row r="149" spans="1:12" ht="14.4" x14ac:dyDescent="0.3">
      <c r="A149" s="25"/>
      <c r="B149" s="16"/>
      <c r="C149" s="11"/>
      <c r="D149" s="7" t="s">
        <v>32</v>
      </c>
      <c r="E149" s="61" t="s">
        <v>55</v>
      </c>
      <c r="F149" s="62">
        <v>60</v>
      </c>
      <c r="G149" s="62">
        <v>4.5999999999999996</v>
      </c>
      <c r="H149" s="62">
        <v>0.6</v>
      </c>
      <c r="I149" s="62">
        <v>22.9</v>
      </c>
      <c r="J149" s="62">
        <v>115.7</v>
      </c>
      <c r="K149" s="63" t="s">
        <v>56</v>
      </c>
      <c r="L149" s="87">
        <v>2.5</v>
      </c>
    </row>
    <row r="150" spans="1:12" ht="14.4" x14ac:dyDescent="0.3">
      <c r="A150" s="25"/>
      <c r="B150" s="16"/>
      <c r="C150" s="11"/>
      <c r="D150" s="7" t="s">
        <v>33</v>
      </c>
      <c r="E150" s="61" t="s">
        <v>57</v>
      </c>
      <c r="F150" s="62"/>
      <c r="G150" s="62"/>
      <c r="H150" s="62"/>
      <c r="I150" s="62"/>
      <c r="J150" s="62"/>
      <c r="K150" s="63"/>
      <c r="L150" s="87"/>
    </row>
    <row r="151" spans="1:12" ht="14.4" x14ac:dyDescent="0.3">
      <c r="A151" s="25"/>
      <c r="B151" s="16"/>
      <c r="C151" s="11"/>
      <c r="D151" s="6"/>
      <c r="E151" s="61"/>
      <c r="F151" s="62"/>
      <c r="G151" s="62"/>
      <c r="H151" s="62"/>
      <c r="I151" s="62"/>
      <c r="J151" s="62"/>
      <c r="K151" s="63"/>
      <c r="L151" s="87"/>
    </row>
    <row r="152" spans="1:12" ht="14.4" x14ac:dyDescent="0.3">
      <c r="A152" s="25"/>
      <c r="B152" s="16"/>
      <c r="C152" s="11"/>
      <c r="D152" s="6"/>
      <c r="E152" s="61"/>
      <c r="F152" s="62"/>
      <c r="G152" s="62"/>
      <c r="H152" s="62"/>
      <c r="I152" s="62"/>
      <c r="J152" s="62"/>
      <c r="K152" s="63"/>
      <c r="L152" s="87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1">SUM(G144:G152)</f>
        <v>23.019999999999996</v>
      </c>
      <c r="H153" s="21">
        <f t="shared" ref="H153" si="82">SUM(H144:H152)</f>
        <v>30.13</v>
      </c>
      <c r="I153" s="21">
        <f t="shared" ref="I153" si="83">SUM(I144:I152)</f>
        <v>93.9</v>
      </c>
      <c r="J153" s="21">
        <f t="shared" ref="J153" si="84">SUM(J144:J152)</f>
        <v>732.98</v>
      </c>
      <c r="K153" s="27"/>
      <c r="L153" s="85">
        <v>52.8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84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84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84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84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85"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84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84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84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84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84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84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85">
        <f t="shared" ref="L165" ca="1" si="93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84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84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84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84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84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84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85">
        <f t="shared" ref="L172" ca="1" si="98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94" t="s">
        <v>4</v>
      </c>
      <c r="D173" s="95"/>
      <c r="E173" s="33"/>
      <c r="F173" s="34">
        <f>F139+F143+F153+F158+F165+F172</f>
        <v>1200</v>
      </c>
      <c r="G173" s="34">
        <f t="shared" ref="G173" si="99">G139+G143+G153+G158+G165+G172</f>
        <v>60.36</v>
      </c>
      <c r="H173" s="34">
        <f t="shared" ref="H173" si="100">H139+H143+H153+H158+H165+H172</f>
        <v>59.66</v>
      </c>
      <c r="I173" s="34">
        <f t="shared" ref="I173" si="101">I139+I143+I153+I158+I165+I172</f>
        <v>351.65</v>
      </c>
      <c r="J173" s="34">
        <f t="shared" ref="J173" si="102">J139+J143+J153+J158+J165+J172</f>
        <v>2549.6999999999998</v>
      </c>
      <c r="K173" s="35"/>
      <c r="L173" s="88">
        <v>76.3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84</v>
      </c>
      <c r="F174" s="59">
        <v>220</v>
      </c>
      <c r="G174" s="59">
        <v>6.04</v>
      </c>
      <c r="H174" s="59">
        <v>7.27</v>
      </c>
      <c r="I174" s="59">
        <v>34.29</v>
      </c>
      <c r="J174" s="59">
        <v>227.16</v>
      </c>
      <c r="K174" s="60">
        <v>112</v>
      </c>
      <c r="L174" s="86">
        <v>9</v>
      </c>
    </row>
    <row r="175" spans="1:12" ht="14.4" x14ac:dyDescent="0.3">
      <c r="A175" s="25"/>
      <c r="B175" s="16"/>
      <c r="C175" s="11"/>
      <c r="D175" s="6"/>
      <c r="E175" s="61"/>
      <c r="F175" s="62"/>
      <c r="G175" s="62"/>
      <c r="H175" s="62"/>
      <c r="I175" s="62"/>
      <c r="J175" s="62"/>
      <c r="K175" s="63"/>
      <c r="L175" s="87"/>
    </row>
    <row r="176" spans="1:12" ht="26.4" x14ac:dyDescent="0.3">
      <c r="A176" s="25"/>
      <c r="B176" s="16"/>
      <c r="C176" s="11"/>
      <c r="D176" s="7" t="s">
        <v>22</v>
      </c>
      <c r="E176" s="61" t="s">
        <v>125</v>
      </c>
      <c r="F176" s="62">
        <v>200</v>
      </c>
      <c r="G176" s="62">
        <v>0.2</v>
      </c>
      <c r="H176" s="62">
        <v>0</v>
      </c>
      <c r="I176" s="62">
        <v>6.4</v>
      </c>
      <c r="J176" s="62">
        <v>26.4</v>
      </c>
      <c r="K176" s="63" t="s">
        <v>126</v>
      </c>
      <c r="L176" s="87">
        <v>6</v>
      </c>
    </row>
    <row r="177" spans="1:12" ht="14.4" x14ac:dyDescent="0.3">
      <c r="A177" s="25"/>
      <c r="B177" s="16"/>
      <c r="C177" s="11"/>
      <c r="D177" s="7" t="s">
        <v>23</v>
      </c>
      <c r="E177" s="61" t="s">
        <v>55</v>
      </c>
      <c r="F177" s="62">
        <v>40</v>
      </c>
      <c r="G177" s="62">
        <v>4.5999999999999996</v>
      </c>
      <c r="H177" s="62">
        <v>0.6</v>
      </c>
      <c r="I177" s="62">
        <v>22.9</v>
      </c>
      <c r="J177" s="62">
        <v>115.7</v>
      </c>
      <c r="K177" s="63" t="s">
        <v>56</v>
      </c>
      <c r="L177" s="87">
        <v>2.5</v>
      </c>
    </row>
    <row r="178" spans="1:12" ht="14.4" x14ac:dyDescent="0.3">
      <c r="A178" s="25"/>
      <c r="B178" s="16"/>
      <c r="C178" s="11"/>
      <c r="D178" s="7" t="s">
        <v>24</v>
      </c>
      <c r="E178" s="61"/>
      <c r="F178" s="62"/>
      <c r="G178" s="62"/>
      <c r="H178" s="62"/>
      <c r="I178" s="62"/>
      <c r="J178" s="62"/>
      <c r="K178" s="63"/>
      <c r="L178" s="87"/>
    </row>
    <row r="179" spans="1:12" ht="14.4" x14ac:dyDescent="0.3">
      <c r="A179" s="25"/>
      <c r="B179" s="16"/>
      <c r="C179" s="11"/>
      <c r="D179" s="6"/>
      <c r="E179" s="61" t="s">
        <v>85</v>
      </c>
      <c r="F179" s="62">
        <v>60</v>
      </c>
      <c r="G179" s="62">
        <v>6.62</v>
      </c>
      <c r="H179" s="62">
        <v>9.48</v>
      </c>
      <c r="I179" s="62">
        <v>10.06</v>
      </c>
      <c r="J179" s="62">
        <v>152.1</v>
      </c>
      <c r="K179" s="63">
        <v>377</v>
      </c>
      <c r="L179" s="87">
        <v>7.5</v>
      </c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84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103">SUM(G174:G180)</f>
        <v>17.46</v>
      </c>
      <c r="H181" s="21">
        <f t="shared" ref="H181" si="104">SUM(H174:H180)</f>
        <v>17.350000000000001</v>
      </c>
      <c r="I181" s="21">
        <f t="shared" ref="I181" si="105">SUM(I174:I180)</f>
        <v>73.649999999999991</v>
      </c>
      <c r="J181" s="21">
        <f t="shared" ref="J181" si="106">SUM(J174:J180)</f>
        <v>521.36</v>
      </c>
      <c r="K181" s="27"/>
      <c r="L181" s="85">
        <f t="shared" si="75"/>
        <v>25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84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84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84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85">
        <f t="shared" ref="L185" ca="1" si="111">SUM(L182:L190)</f>
        <v>0</v>
      </c>
    </row>
    <row r="186" spans="1:12" ht="26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1" t="s">
        <v>117</v>
      </c>
      <c r="F186" s="62">
        <v>80</v>
      </c>
      <c r="G186" s="62">
        <v>0.9</v>
      </c>
      <c r="H186" s="62">
        <v>0</v>
      </c>
      <c r="I186" s="62">
        <v>12.9</v>
      </c>
      <c r="J186" s="62">
        <v>55.5</v>
      </c>
      <c r="K186" s="63" t="s">
        <v>86</v>
      </c>
      <c r="L186" s="87">
        <v>5.4</v>
      </c>
    </row>
    <row r="187" spans="1:12" ht="14.4" x14ac:dyDescent="0.3">
      <c r="A187" s="25"/>
      <c r="B187" s="16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87"/>
    </row>
    <row r="188" spans="1:12" ht="14.4" x14ac:dyDescent="0.3">
      <c r="A188" s="25"/>
      <c r="B188" s="16"/>
      <c r="C188" s="11"/>
      <c r="D188" s="7" t="s">
        <v>29</v>
      </c>
      <c r="E188" s="61" t="s">
        <v>127</v>
      </c>
      <c r="F188" s="62">
        <v>150</v>
      </c>
      <c r="G188" s="62">
        <v>22.7</v>
      </c>
      <c r="H188" s="62">
        <v>36.299999999999997</v>
      </c>
      <c r="I188" s="62">
        <v>16.3</v>
      </c>
      <c r="J188" s="62">
        <v>482.3</v>
      </c>
      <c r="K188" s="63">
        <v>176</v>
      </c>
      <c r="L188" s="87">
        <v>24.9</v>
      </c>
    </row>
    <row r="189" spans="1:12" ht="26.4" x14ac:dyDescent="0.3">
      <c r="A189" s="25"/>
      <c r="B189" s="16"/>
      <c r="C189" s="11"/>
      <c r="D189" s="7" t="s">
        <v>30</v>
      </c>
      <c r="E189" s="61" t="s">
        <v>87</v>
      </c>
      <c r="F189" s="62">
        <v>200</v>
      </c>
      <c r="G189" s="62">
        <v>3</v>
      </c>
      <c r="H189" s="62">
        <v>5.7</v>
      </c>
      <c r="I189" s="62">
        <v>23.7</v>
      </c>
      <c r="J189" s="62">
        <v>169.6</v>
      </c>
      <c r="K189" s="63" t="s">
        <v>88</v>
      </c>
      <c r="L189" s="87">
        <v>9</v>
      </c>
    </row>
    <row r="190" spans="1:12" ht="26.4" x14ac:dyDescent="0.3">
      <c r="A190" s="25"/>
      <c r="B190" s="16"/>
      <c r="C190" s="11"/>
      <c r="D190" s="7" t="s">
        <v>31</v>
      </c>
      <c r="E190" s="61" t="s">
        <v>61</v>
      </c>
      <c r="F190" s="62">
        <v>200</v>
      </c>
      <c r="G190" s="62">
        <v>0.2</v>
      </c>
      <c r="H190" s="62">
        <v>0</v>
      </c>
      <c r="I190" s="62">
        <v>6.4</v>
      </c>
      <c r="J190" s="62">
        <v>26.4</v>
      </c>
      <c r="K190" s="63" t="s">
        <v>54</v>
      </c>
      <c r="L190" s="87">
        <v>4.5</v>
      </c>
    </row>
    <row r="191" spans="1:12" ht="14.4" x14ac:dyDescent="0.3">
      <c r="A191" s="25"/>
      <c r="B191" s="16"/>
      <c r="C191" s="11"/>
      <c r="D191" s="7" t="s">
        <v>32</v>
      </c>
      <c r="E191" s="61" t="s">
        <v>55</v>
      </c>
      <c r="F191" s="62">
        <v>40</v>
      </c>
      <c r="G191" s="62">
        <v>4.5999999999999996</v>
      </c>
      <c r="H191" s="62">
        <v>0.6</v>
      </c>
      <c r="I191" s="62">
        <v>22.9</v>
      </c>
      <c r="J191" s="62">
        <v>115.7</v>
      </c>
      <c r="K191" s="63" t="s">
        <v>56</v>
      </c>
      <c r="L191" s="87">
        <v>2.5</v>
      </c>
    </row>
    <row r="192" spans="1:12" ht="14.4" x14ac:dyDescent="0.3">
      <c r="A192" s="25"/>
      <c r="B192" s="16"/>
      <c r="C192" s="11"/>
      <c r="D192" s="7" t="s">
        <v>33</v>
      </c>
      <c r="E192" s="61" t="s">
        <v>57</v>
      </c>
      <c r="F192" s="62">
        <v>20</v>
      </c>
      <c r="G192" s="62"/>
      <c r="H192" s="62"/>
      <c r="I192" s="62"/>
      <c r="J192" s="62"/>
      <c r="K192" s="63"/>
      <c r="L192" s="87">
        <v>1.5</v>
      </c>
    </row>
    <row r="193" spans="1:12" ht="14.4" x14ac:dyDescent="0.3">
      <c r="A193" s="25"/>
      <c r="B193" s="16"/>
      <c r="C193" s="11"/>
      <c r="D193" s="6"/>
      <c r="E193" s="61" t="s">
        <v>58</v>
      </c>
      <c r="F193" s="62">
        <v>10</v>
      </c>
      <c r="G193" s="62">
        <v>4.84</v>
      </c>
      <c r="H193" s="62">
        <v>2.4</v>
      </c>
      <c r="I193" s="62">
        <v>45.56</v>
      </c>
      <c r="J193" s="62">
        <v>67.5</v>
      </c>
      <c r="K193" s="63" t="s">
        <v>56</v>
      </c>
      <c r="L193" s="87">
        <v>3.5</v>
      </c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84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12">SUM(G186:G194)</f>
        <v>36.239999999999995</v>
      </c>
      <c r="H195" s="21">
        <f t="shared" ref="H195" si="113">SUM(H186:H194)</f>
        <v>45</v>
      </c>
      <c r="I195" s="21">
        <f t="shared" ref="I195" si="114">SUM(I186:I194)</f>
        <v>127.76</v>
      </c>
      <c r="J195" s="21">
        <f t="shared" ref="J195" si="115">SUM(J186:J194)</f>
        <v>917</v>
      </c>
      <c r="K195" s="27"/>
      <c r="L195" s="85">
        <v>51.3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84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84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84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84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85"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84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84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84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84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84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84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85">
        <f t="shared" ref="L207" ca="1" si="124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84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84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84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84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84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84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85">
        <f t="shared" ref="L214" ca="1" si="129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94" t="s">
        <v>4</v>
      </c>
      <c r="D215" s="95"/>
      <c r="E215" s="33"/>
      <c r="F215" s="34">
        <f>F181+F185+F195+F200+F207+F214</f>
        <v>1220</v>
      </c>
      <c r="G215" s="34">
        <f t="shared" ref="G215" si="130">G181+G185+G195+G200+G207+G214</f>
        <v>53.699999999999996</v>
      </c>
      <c r="H215" s="34">
        <f t="shared" ref="H215" si="131">H181+H185+H195+H200+H207+H214</f>
        <v>62.35</v>
      </c>
      <c r="I215" s="34">
        <f t="shared" ref="I215" si="132">I181+I185+I195+I200+I207+I214</f>
        <v>201.41</v>
      </c>
      <c r="J215" s="34">
        <f t="shared" ref="J215" si="133">J181+J185+J195+J200+J207+J214</f>
        <v>1438.3600000000001</v>
      </c>
      <c r="K215" s="35"/>
      <c r="L215" s="88">
        <v>76.3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64" t="s">
        <v>91</v>
      </c>
      <c r="F216" s="65">
        <v>150</v>
      </c>
      <c r="G216" s="65">
        <v>6.33</v>
      </c>
      <c r="H216" s="65">
        <v>6.1</v>
      </c>
      <c r="I216" s="65">
        <v>10.9</v>
      </c>
      <c r="J216" s="65">
        <v>123.8</v>
      </c>
      <c r="K216" s="66">
        <v>367</v>
      </c>
      <c r="L216" s="82">
        <v>32.799999999999997</v>
      </c>
    </row>
    <row r="217" spans="1:12" ht="14.4" x14ac:dyDescent="0.3">
      <c r="A217" s="25"/>
      <c r="B217" s="16"/>
      <c r="C217" s="11"/>
      <c r="D217" s="6"/>
      <c r="E217" s="67"/>
      <c r="F217" s="68"/>
      <c r="G217" s="68"/>
      <c r="H217" s="68"/>
      <c r="I217" s="68"/>
      <c r="J217" s="68"/>
      <c r="K217" s="69"/>
      <c r="L217" s="83"/>
    </row>
    <row r="218" spans="1:12" ht="26.4" x14ac:dyDescent="0.3">
      <c r="A218" s="25"/>
      <c r="B218" s="16"/>
      <c r="C218" s="11"/>
      <c r="D218" s="7" t="s">
        <v>22</v>
      </c>
      <c r="E218" s="67" t="s">
        <v>92</v>
      </c>
      <c r="F218" s="68">
        <v>200</v>
      </c>
      <c r="G218" s="68">
        <v>3.77</v>
      </c>
      <c r="H218" s="68">
        <v>3.93</v>
      </c>
      <c r="I218" s="68">
        <v>25.95</v>
      </c>
      <c r="J218" s="68">
        <v>153.91999999999999</v>
      </c>
      <c r="K218" s="69" t="s">
        <v>47</v>
      </c>
      <c r="L218" s="83">
        <v>9</v>
      </c>
    </row>
    <row r="219" spans="1:12" ht="14.4" x14ac:dyDescent="0.3">
      <c r="A219" s="25"/>
      <c r="B219" s="16"/>
      <c r="C219" s="11"/>
      <c r="D219" s="7" t="s">
        <v>23</v>
      </c>
      <c r="E219" s="67"/>
      <c r="F219" s="68"/>
      <c r="G219" s="68"/>
      <c r="H219" s="68"/>
      <c r="I219" s="68"/>
      <c r="J219" s="68"/>
      <c r="K219" s="69"/>
      <c r="L219" s="83"/>
    </row>
    <row r="220" spans="1:12" ht="14.4" x14ac:dyDescent="0.3">
      <c r="A220" s="25"/>
      <c r="B220" s="16"/>
      <c r="C220" s="11"/>
      <c r="D220" s="7" t="s">
        <v>24</v>
      </c>
      <c r="E220" s="67" t="s">
        <v>73</v>
      </c>
      <c r="F220" s="68">
        <v>120</v>
      </c>
      <c r="G220" s="68">
        <v>0.2</v>
      </c>
      <c r="H220" s="68">
        <v>0.2</v>
      </c>
      <c r="I220" s="68">
        <v>4.5</v>
      </c>
      <c r="J220" s="68">
        <v>20.2</v>
      </c>
      <c r="K220" s="69" t="s">
        <v>56</v>
      </c>
      <c r="L220" s="83">
        <v>19</v>
      </c>
    </row>
    <row r="221" spans="1:12" ht="14.4" x14ac:dyDescent="0.3">
      <c r="A221" s="25"/>
      <c r="B221" s="16"/>
      <c r="C221" s="11"/>
      <c r="D221" s="6"/>
      <c r="E221" s="67" t="s">
        <v>93</v>
      </c>
      <c r="F221" s="68">
        <v>20</v>
      </c>
      <c r="G221" s="68">
        <v>5.08</v>
      </c>
      <c r="H221" s="68">
        <v>4.5999999999999996</v>
      </c>
      <c r="I221" s="68">
        <v>0.28000000000000003</v>
      </c>
      <c r="J221" s="68">
        <v>63</v>
      </c>
      <c r="K221" s="69" t="s">
        <v>56</v>
      </c>
      <c r="L221" s="83">
        <v>11</v>
      </c>
    </row>
    <row r="222" spans="1:12" ht="14.4" x14ac:dyDescent="0.3">
      <c r="A222" s="25"/>
      <c r="B222" s="16"/>
      <c r="C222" s="11"/>
      <c r="D222" s="6"/>
      <c r="E222" s="67" t="s">
        <v>69</v>
      </c>
      <c r="F222" s="68">
        <v>15</v>
      </c>
      <c r="G222" s="68">
        <v>4.84</v>
      </c>
      <c r="H222" s="68">
        <v>2.4</v>
      </c>
      <c r="I222" s="68">
        <v>45.56</v>
      </c>
      <c r="J222" s="68">
        <v>67.5</v>
      </c>
      <c r="K222" s="69" t="s">
        <v>56</v>
      </c>
      <c r="L222" s="83">
        <v>4.5</v>
      </c>
    </row>
    <row r="223" spans="1:12" ht="14.4" x14ac:dyDescent="0.3">
      <c r="A223" s="26"/>
      <c r="B223" s="18"/>
      <c r="C223" s="8"/>
      <c r="D223" s="19" t="s">
        <v>39</v>
      </c>
      <c r="E223" s="70"/>
      <c r="F223" s="71">
        <f>SUM(F216:F222)</f>
        <v>505</v>
      </c>
      <c r="G223" s="71">
        <f t="shared" ref="G223:J223" si="134">SUM(G216:G222)</f>
        <v>20.22</v>
      </c>
      <c r="H223" s="71">
        <f t="shared" si="134"/>
        <v>17.229999999999997</v>
      </c>
      <c r="I223" s="71">
        <f t="shared" si="134"/>
        <v>87.19</v>
      </c>
      <c r="J223" s="71">
        <f t="shared" si="134"/>
        <v>428.41999999999996</v>
      </c>
      <c r="K223" s="72"/>
      <c r="L223" s="89">
        <f t="shared" ref="L223" si="135">SUM(L216:L222)</f>
        <v>76.3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84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84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84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6">SUM(G224:G226)</f>
        <v>0</v>
      </c>
      <c r="H227" s="21">
        <f t="shared" ref="H227" si="137">SUM(H224:H226)</f>
        <v>0</v>
      </c>
      <c r="I227" s="21">
        <f t="shared" ref="I227" si="138">SUM(I224:I226)</f>
        <v>0</v>
      </c>
      <c r="J227" s="21">
        <f t="shared" ref="J227" si="139">SUM(J224:J226)</f>
        <v>0</v>
      </c>
      <c r="K227" s="27"/>
      <c r="L227" s="85">
        <f t="shared" ref="L227" ca="1" si="140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84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84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84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84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84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84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84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84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84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1">SUM(G228:G236)</f>
        <v>0</v>
      </c>
      <c r="H237" s="21">
        <f t="shared" ref="H237" si="142">SUM(H228:H236)</f>
        <v>0</v>
      </c>
      <c r="I237" s="21">
        <f t="shared" ref="I237" si="143">SUM(I228:I236)</f>
        <v>0</v>
      </c>
      <c r="J237" s="21">
        <f t="shared" ref="J237" si="144">SUM(J228:J236)</f>
        <v>0</v>
      </c>
      <c r="K237" s="27"/>
      <c r="L237" s="85">
        <f t="shared" ref="L237" ca="1" si="145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84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84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84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84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6">SUM(G238:G241)</f>
        <v>0</v>
      </c>
      <c r="H242" s="21">
        <f t="shared" ref="H242" si="147">SUM(H238:H241)</f>
        <v>0</v>
      </c>
      <c r="I242" s="21">
        <f t="shared" ref="I242" si="148">SUM(I238:I241)</f>
        <v>0</v>
      </c>
      <c r="J242" s="21">
        <f t="shared" ref="J242" si="149">SUM(J238:J241)</f>
        <v>0</v>
      </c>
      <c r="K242" s="27"/>
      <c r="L242" s="85">
        <f t="shared" ref="L242" ca="1" si="15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84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84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84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84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84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84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1">SUM(G243:G248)</f>
        <v>0</v>
      </c>
      <c r="H249" s="21">
        <f t="shared" ref="H249" si="152">SUM(H243:H248)</f>
        <v>0</v>
      </c>
      <c r="I249" s="21">
        <f t="shared" ref="I249" si="153">SUM(I243:I248)</f>
        <v>0</v>
      </c>
      <c r="J249" s="21">
        <f t="shared" ref="J249" si="154">SUM(J243:J248)</f>
        <v>0</v>
      </c>
      <c r="K249" s="27"/>
      <c r="L249" s="85">
        <f t="shared" ref="L249" ca="1" si="155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84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84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84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84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84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84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6">SUM(G250:G255)</f>
        <v>0</v>
      </c>
      <c r="H256" s="21">
        <f t="shared" ref="H256" si="157">SUM(H250:H255)</f>
        <v>0</v>
      </c>
      <c r="I256" s="21">
        <f t="shared" ref="I256" si="158">SUM(I250:I255)</f>
        <v>0</v>
      </c>
      <c r="J256" s="21">
        <f t="shared" ref="J256" si="159">SUM(J250:J255)</f>
        <v>0</v>
      </c>
      <c r="K256" s="27"/>
      <c r="L256" s="85">
        <f t="shared" ref="L256" ca="1" si="160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94" t="s">
        <v>4</v>
      </c>
      <c r="D257" s="95"/>
      <c r="E257" s="33"/>
      <c r="F257" s="34">
        <f>F223+F227+F237+F242+F249+F256</f>
        <v>505</v>
      </c>
      <c r="G257" s="34">
        <f t="shared" ref="G257" si="161">G223+G227+G237+G242+G249+G256</f>
        <v>20.22</v>
      </c>
      <c r="H257" s="34">
        <f t="shared" ref="H257" si="162">H223+H227+H237+H242+H249+H256</f>
        <v>17.229999999999997</v>
      </c>
      <c r="I257" s="34">
        <f t="shared" ref="I257" si="163">I223+I227+I237+I242+I249+I256</f>
        <v>87.19</v>
      </c>
      <c r="J257" s="34">
        <f t="shared" ref="J257" si="164">J223+J227+J237+J242+J249+J256</f>
        <v>428.41999999999996</v>
      </c>
      <c r="K257" s="35"/>
      <c r="L257" s="88">
        <v>76.3</v>
      </c>
    </row>
    <row r="258" spans="1:12" ht="14.4" x14ac:dyDescent="0.3">
      <c r="A258" s="22">
        <v>2</v>
      </c>
      <c r="B258" s="23">
        <v>7</v>
      </c>
      <c r="C258" s="24" t="s">
        <v>20</v>
      </c>
      <c r="D258" s="5" t="s">
        <v>21</v>
      </c>
      <c r="E258" s="64" t="s">
        <v>94</v>
      </c>
      <c r="F258" s="65">
        <v>150</v>
      </c>
      <c r="G258" s="65">
        <v>6.49</v>
      </c>
      <c r="H258" s="65">
        <v>8.44</v>
      </c>
      <c r="I258" s="65">
        <v>1.19</v>
      </c>
      <c r="J258" s="65">
        <v>108.52</v>
      </c>
      <c r="K258" s="66">
        <v>109</v>
      </c>
      <c r="L258" s="82">
        <v>13</v>
      </c>
    </row>
    <row r="259" spans="1:12" ht="14.4" x14ac:dyDescent="0.3">
      <c r="A259" s="25"/>
      <c r="B259" s="16"/>
      <c r="C259" s="11"/>
      <c r="D259" s="6"/>
      <c r="E259" s="67"/>
      <c r="F259" s="68"/>
      <c r="G259" s="68"/>
      <c r="H259" s="68"/>
      <c r="I259" s="68"/>
      <c r="J259" s="68"/>
      <c r="K259" s="69"/>
      <c r="L259" s="83"/>
    </row>
    <row r="260" spans="1:12" ht="26.4" x14ac:dyDescent="0.3">
      <c r="A260" s="25"/>
      <c r="B260" s="16"/>
      <c r="C260" s="11"/>
      <c r="D260" s="7" t="s">
        <v>22</v>
      </c>
      <c r="E260" s="67" t="s">
        <v>46</v>
      </c>
      <c r="F260" s="68">
        <v>200</v>
      </c>
      <c r="G260" s="68">
        <v>3.77</v>
      </c>
      <c r="H260" s="68">
        <v>3.93</v>
      </c>
      <c r="I260" s="68">
        <v>25.95</v>
      </c>
      <c r="J260" s="68">
        <v>153.91999999999999</v>
      </c>
      <c r="K260" s="69" t="s">
        <v>47</v>
      </c>
      <c r="L260" s="83">
        <v>7</v>
      </c>
    </row>
    <row r="261" spans="1:12" ht="14.4" x14ac:dyDescent="0.3">
      <c r="A261" s="25"/>
      <c r="B261" s="16"/>
      <c r="C261" s="11"/>
      <c r="D261" s="7" t="s">
        <v>23</v>
      </c>
      <c r="E261" s="67"/>
      <c r="F261" s="68"/>
      <c r="G261" s="68"/>
      <c r="H261" s="68"/>
      <c r="I261" s="68"/>
      <c r="J261" s="68"/>
      <c r="K261" s="69"/>
      <c r="L261" s="83"/>
    </row>
    <row r="262" spans="1:12" ht="14.4" x14ac:dyDescent="0.3">
      <c r="A262" s="25"/>
      <c r="B262" s="16"/>
      <c r="C262" s="11"/>
      <c r="D262" s="7" t="s">
        <v>24</v>
      </c>
      <c r="E262" s="67"/>
      <c r="F262" s="68">
        <v>100</v>
      </c>
      <c r="G262" s="68"/>
      <c r="H262" s="68"/>
      <c r="I262" s="68"/>
      <c r="J262" s="68"/>
      <c r="K262" s="69"/>
      <c r="L262" s="83"/>
    </row>
    <row r="263" spans="1:12" ht="14.4" x14ac:dyDescent="0.3">
      <c r="A263" s="25"/>
      <c r="B263" s="16"/>
      <c r="C263" s="11"/>
      <c r="D263" s="6"/>
      <c r="E263" s="67" t="s">
        <v>49</v>
      </c>
      <c r="F263" s="68">
        <v>50</v>
      </c>
      <c r="G263" s="68">
        <v>2.4</v>
      </c>
      <c r="H263" s="68">
        <v>8.5</v>
      </c>
      <c r="I263" s="68">
        <v>14.9</v>
      </c>
      <c r="J263" s="68">
        <v>123.6</v>
      </c>
      <c r="K263" s="69">
        <v>379</v>
      </c>
      <c r="L263" s="83">
        <v>5.5</v>
      </c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84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65">SUM(G258:G264)</f>
        <v>12.66</v>
      </c>
      <c r="H265" s="21">
        <f t="shared" ref="H265" si="166">SUM(H258:H264)</f>
        <v>20.869999999999997</v>
      </c>
      <c r="I265" s="21">
        <f t="shared" ref="I265" si="167">SUM(I258:I264)</f>
        <v>42.04</v>
      </c>
      <c r="J265" s="21">
        <f t="shared" ref="J265" si="168">SUM(J258:J264)</f>
        <v>386.03999999999996</v>
      </c>
      <c r="K265" s="27"/>
      <c r="L265" s="85">
        <f t="shared" ref="L265" si="169">SUM(L258:L264)</f>
        <v>25.5</v>
      </c>
    </row>
    <row r="266" spans="1:12" ht="14.4" x14ac:dyDescent="0.3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84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84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84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0">SUM(G266:G268)</f>
        <v>0</v>
      </c>
      <c r="H269" s="21">
        <f t="shared" ref="H269" si="171">SUM(H266:H268)</f>
        <v>0</v>
      </c>
      <c r="I269" s="21">
        <f t="shared" ref="I269" si="172">SUM(I266:I268)</f>
        <v>0</v>
      </c>
      <c r="J269" s="21">
        <f t="shared" ref="J269" si="173">SUM(J266:J268)</f>
        <v>0</v>
      </c>
      <c r="K269" s="27"/>
      <c r="L269" s="85">
        <f t="shared" ref="L269" ca="1" si="174">SUM(L266:L274)</f>
        <v>0</v>
      </c>
    </row>
    <row r="270" spans="1:12" ht="26.4" x14ac:dyDescent="0.3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67" t="s">
        <v>128</v>
      </c>
      <c r="F270" s="68">
        <v>85</v>
      </c>
      <c r="G270" s="68">
        <v>0.5</v>
      </c>
      <c r="H270" s="68">
        <v>0</v>
      </c>
      <c r="I270" s="68">
        <v>2.5</v>
      </c>
      <c r="J270" s="68">
        <v>11.2</v>
      </c>
      <c r="K270" s="69" t="s">
        <v>63</v>
      </c>
      <c r="L270" s="83">
        <v>10.4</v>
      </c>
    </row>
    <row r="271" spans="1:12" ht="15" thickBot="1" x14ac:dyDescent="0.35">
      <c r="A271" s="25"/>
      <c r="B271" s="16"/>
      <c r="C271" s="11"/>
      <c r="D271" s="7" t="s">
        <v>28</v>
      </c>
      <c r="E271" s="67"/>
      <c r="F271" s="68"/>
      <c r="G271" s="68"/>
      <c r="H271" s="68"/>
      <c r="I271" s="68"/>
      <c r="J271" s="68"/>
      <c r="K271" s="69"/>
      <c r="L271" s="83"/>
    </row>
    <row r="272" spans="1:12" ht="15" thickBot="1" x14ac:dyDescent="0.35">
      <c r="A272" s="25"/>
      <c r="B272" s="16"/>
      <c r="C272" s="11"/>
      <c r="D272" s="7" t="s">
        <v>29</v>
      </c>
      <c r="E272" s="73" t="s">
        <v>64</v>
      </c>
      <c r="F272" s="74">
        <v>100</v>
      </c>
      <c r="G272" s="75">
        <v>4.33</v>
      </c>
      <c r="H272" s="76">
        <v>0.51</v>
      </c>
      <c r="I272" s="76">
        <v>0.43</v>
      </c>
      <c r="J272" s="76">
        <v>57.32</v>
      </c>
      <c r="K272" s="69">
        <v>189</v>
      </c>
      <c r="L272" s="83">
        <v>21.2</v>
      </c>
    </row>
    <row r="273" spans="1:12" ht="14.4" x14ac:dyDescent="0.3">
      <c r="A273" s="25"/>
      <c r="B273" s="16"/>
      <c r="C273" s="11"/>
      <c r="D273" s="7" t="s">
        <v>30</v>
      </c>
      <c r="E273" s="67" t="s">
        <v>51</v>
      </c>
      <c r="F273" s="68">
        <v>240</v>
      </c>
      <c r="G273" s="68">
        <v>3.68</v>
      </c>
      <c r="H273" s="68">
        <v>3.53</v>
      </c>
      <c r="I273" s="68">
        <v>23.55</v>
      </c>
      <c r="J273" s="68">
        <v>140.72999999999999</v>
      </c>
      <c r="K273" s="69" t="s">
        <v>52</v>
      </c>
      <c r="L273" s="83">
        <v>10</v>
      </c>
    </row>
    <row r="274" spans="1:12" ht="26.4" x14ac:dyDescent="0.3">
      <c r="A274" s="25"/>
      <c r="B274" s="16"/>
      <c r="C274" s="11"/>
      <c r="D274" s="7" t="s">
        <v>31</v>
      </c>
      <c r="E274" s="67" t="s">
        <v>53</v>
      </c>
      <c r="F274" s="68">
        <v>200</v>
      </c>
      <c r="G274" s="68">
        <v>0.2</v>
      </c>
      <c r="H274" s="68">
        <v>0</v>
      </c>
      <c r="I274" s="68">
        <v>6.4</v>
      </c>
      <c r="J274" s="68">
        <v>26.4</v>
      </c>
      <c r="K274" s="69" t="s">
        <v>54</v>
      </c>
      <c r="L274" s="83">
        <v>3.5</v>
      </c>
    </row>
    <row r="275" spans="1:12" ht="14.4" x14ac:dyDescent="0.3">
      <c r="A275" s="25"/>
      <c r="B275" s="16"/>
      <c r="C275" s="11"/>
      <c r="D275" s="7" t="s">
        <v>32</v>
      </c>
      <c r="E275" s="67" t="s">
        <v>55</v>
      </c>
      <c r="F275" s="68">
        <v>40</v>
      </c>
      <c r="G275" s="68">
        <v>4.5999999999999996</v>
      </c>
      <c r="H275" s="68">
        <v>0.6</v>
      </c>
      <c r="I275" s="68">
        <v>22.9</v>
      </c>
      <c r="J275" s="68">
        <v>115.7</v>
      </c>
      <c r="K275" s="69" t="s">
        <v>56</v>
      </c>
      <c r="L275" s="83">
        <v>2.5</v>
      </c>
    </row>
    <row r="276" spans="1:12" ht="14.4" x14ac:dyDescent="0.3">
      <c r="A276" s="25"/>
      <c r="B276" s="16"/>
      <c r="C276" s="11"/>
      <c r="D276" s="7" t="s">
        <v>33</v>
      </c>
      <c r="E276" s="67" t="s">
        <v>57</v>
      </c>
      <c r="F276" s="68">
        <v>20</v>
      </c>
      <c r="G276" s="68"/>
      <c r="H276" s="68"/>
      <c r="I276" s="68"/>
      <c r="J276" s="68"/>
      <c r="K276" s="69"/>
      <c r="L276" s="83"/>
    </row>
    <row r="277" spans="1:12" ht="14.4" x14ac:dyDescent="0.3">
      <c r="A277" s="25"/>
      <c r="B277" s="16"/>
      <c r="C277" s="11"/>
      <c r="D277" s="6"/>
      <c r="E277" s="67" t="s">
        <v>69</v>
      </c>
      <c r="F277" s="68">
        <v>15</v>
      </c>
      <c r="G277" s="68">
        <v>4.84</v>
      </c>
      <c r="H277" s="68">
        <v>2.4</v>
      </c>
      <c r="I277" s="68">
        <v>45.56</v>
      </c>
      <c r="J277" s="68">
        <v>67.5</v>
      </c>
      <c r="K277" s="69" t="s">
        <v>56</v>
      </c>
      <c r="L277" s="83">
        <v>3.2</v>
      </c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84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700</v>
      </c>
      <c r="G279" s="21">
        <f t="shared" ref="G279" si="175">SUM(G270:G278)</f>
        <v>18.149999999999999</v>
      </c>
      <c r="H279" s="21">
        <f t="shared" ref="H279" si="176">SUM(H270:H278)</f>
        <v>7.0399999999999991</v>
      </c>
      <c r="I279" s="21">
        <f t="shared" ref="I279" si="177">SUM(I270:I278)</f>
        <v>101.34</v>
      </c>
      <c r="J279" s="21">
        <f t="shared" ref="J279" si="178">SUM(J270:J278)</f>
        <v>418.85</v>
      </c>
      <c r="K279" s="27"/>
      <c r="L279" s="85">
        <v>50.8</v>
      </c>
    </row>
    <row r="280" spans="1:12" ht="14.4" x14ac:dyDescent="0.3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84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84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84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84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9">SUM(G280:G283)</f>
        <v>0</v>
      </c>
      <c r="H284" s="21">
        <f t="shared" ref="H284" si="180">SUM(H280:H283)</f>
        <v>0</v>
      </c>
      <c r="I284" s="21">
        <f t="shared" ref="I284" si="181">SUM(I280:I283)</f>
        <v>0</v>
      </c>
      <c r="J284" s="21">
        <f t="shared" ref="J284" si="182">SUM(J280:J283)</f>
        <v>0</v>
      </c>
      <c r="K284" s="27"/>
      <c r="L284" s="85">
        <v>0</v>
      </c>
    </row>
    <row r="285" spans="1:12" ht="14.4" x14ac:dyDescent="0.3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84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84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84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84"/>
    </row>
    <row r="289" spans="1:13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84"/>
    </row>
    <row r="290" spans="1:13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84"/>
    </row>
    <row r="291" spans="1:13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3">SUM(G285:G290)</f>
        <v>0</v>
      </c>
      <c r="H291" s="21">
        <f t="shared" ref="H291" si="184">SUM(H285:H290)</f>
        <v>0</v>
      </c>
      <c r="I291" s="21">
        <f t="shared" ref="I291" si="185">SUM(I285:I290)</f>
        <v>0</v>
      </c>
      <c r="J291" s="21">
        <f t="shared" ref="J291" si="186">SUM(J285:J290)</f>
        <v>0</v>
      </c>
      <c r="K291" s="27"/>
      <c r="L291" s="85">
        <f t="shared" ref="L291" ca="1" si="187">SUM(L285:L293)</f>
        <v>0</v>
      </c>
    </row>
    <row r="292" spans="1:13" ht="14.4" x14ac:dyDescent="0.3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84"/>
    </row>
    <row r="293" spans="1:13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84"/>
    </row>
    <row r="294" spans="1:13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84"/>
    </row>
    <row r="295" spans="1:13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84"/>
    </row>
    <row r="296" spans="1:13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84"/>
    </row>
    <row r="297" spans="1:13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84"/>
    </row>
    <row r="298" spans="1:13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8">SUM(G292:G297)</f>
        <v>0</v>
      </c>
      <c r="H298" s="21">
        <f t="shared" ref="H298" si="189">SUM(H292:H297)</f>
        <v>0</v>
      </c>
      <c r="I298" s="21">
        <f t="shared" ref="I298" si="190">SUM(I292:I297)</f>
        <v>0</v>
      </c>
      <c r="J298" s="21">
        <f t="shared" ref="J298" si="191">SUM(J292:J297)</f>
        <v>0</v>
      </c>
      <c r="K298" s="27"/>
      <c r="L298" s="85">
        <f t="shared" ref="L298" ca="1" si="192">SUM(L292:L300)</f>
        <v>0</v>
      </c>
    </row>
    <row r="299" spans="1:13" ht="15.75" customHeight="1" x14ac:dyDescent="0.25">
      <c r="A299" s="31">
        <f>A258</f>
        <v>2</v>
      </c>
      <c r="B299" s="32">
        <f>B258</f>
        <v>7</v>
      </c>
      <c r="C299" s="94" t="s">
        <v>4</v>
      </c>
      <c r="D299" s="95"/>
      <c r="E299" s="33"/>
      <c r="F299" s="34">
        <f>F265+F269+F279+F284+F291+F298</f>
        <v>1200</v>
      </c>
      <c r="G299" s="34">
        <f t="shared" ref="G299" si="193">G265+G269+G279+G284+G291+G298</f>
        <v>30.81</v>
      </c>
      <c r="H299" s="34">
        <f t="shared" ref="H299" si="194">H265+H269+H279+H284+H291+H298</f>
        <v>27.909999999999997</v>
      </c>
      <c r="I299" s="34">
        <f t="shared" ref="I299" si="195">I265+I269+I279+I284+I291+I298</f>
        <v>143.38</v>
      </c>
      <c r="J299" s="34">
        <f t="shared" ref="J299" si="196">J265+J269+J279+J284+J291+J298</f>
        <v>804.89</v>
      </c>
      <c r="K299" s="35"/>
      <c r="L299" s="34">
        <v>76.3</v>
      </c>
    </row>
    <row r="300" spans="1:13" ht="14.4" x14ac:dyDescent="0.3">
      <c r="A300" s="22">
        <v>2</v>
      </c>
      <c r="B300" s="23">
        <v>8</v>
      </c>
      <c r="C300" s="24" t="s">
        <v>20</v>
      </c>
      <c r="D300" s="5" t="s">
        <v>21</v>
      </c>
      <c r="E300" s="64" t="s">
        <v>45</v>
      </c>
      <c r="F300" s="65">
        <v>240</v>
      </c>
      <c r="G300" s="65">
        <v>6.33</v>
      </c>
      <c r="H300" s="65">
        <v>8.9</v>
      </c>
      <c r="I300" s="65">
        <v>25.49</v>
      </c>
      <c r="J300" s="65">
        <v>109</v>
      </c>
      <c r="K300" s="66">
        <v>109</v>
      </c>
      <c r="L300" s="82">
        <v>10</v>
      </c>
      <c r="M300" s="90"/>
    </row>
    <row r="301" spans="1:13" ht="14.4" x14ac:dyDescent="0.3">
      <c r="A301" s="25"/>
      <c r="B301" s="16"/>
      <c r="C301" s="11"/>
      <c r="D301" s="6"/>
      <c r="E301" s="67"/>
      <c r="F301" s="68"/>
      <c r="G301" s="68"/>
      <c r="H301" s="68"/>
      <c r="I301" s="68"/>
      <c r="J301" s="68"/>
      <c r="K301" s="69"/>
      <c r="L301" s="83"/>
      <c r="M301" s="90"/>
    </row>
    <row r="302" spans="1:13" ht="26.4" x14ac:dyDescent="0.3">
      <c r="A302" s="25"/>
      <c r="B302" s="16"/>
      <c r="C302" s="11"/>
      <c r="D302" s="7" t="s">
        <v>22</v>
      </c>
      <c r="E302" s="67" t="s">
        <v>96</v>
      </c>
      <c r="F302" s="68">
        <v>200</v>
      </c>
      <c r="G302" s="68">
        <v>0.2</v>
      </c>
      <c r="H302" s="68">
        <v>0</v>
      </c>
      <c r="I302" s="68">
        <v>6.4</v>
      </c>
      <c r="J302" s="68">
        <v>26.4</v>
      </c>
      <c r="K302" s="69" t="s">
        <v>54</v>
      </c>
      <c r="L302" s="83">
        <v>4.5</v>
      </c>
      <c r="M302" s="90"/>
    </row>
    <row r="303" spans="1:13" ht="14.4" x14ac:dyDescent="0.3">
      <c r="A303" s="25"/>
      <c r="B303" s="16"/>
      <c r="C303" s="11"/>
      <c r="D303" s="7" t="s">
        <v>23</v>
      </c>
      <c r="E303" s="67"/>
      <c r="F303" s="68"/>
      <c r="G303" s="68"/>
      <c r="H303" s="68"/>
      <c r="I303" s="68"/>
      <c r="J303" s="68"/>
      <c r="K303" s="69"/>
      <c r="L303" s="83"/>
      <c r="M303" s="90"/>
    </row>
    <row r="304" spans="1:13" ht="14.4" x14ac:dyDescent="0.3">
      <c r="A304" s="25"/>
      <c r="B304" s="16"/>
      <c r="C304" s="11"/>
      <c r="D304" s="7" t="s">
        <v>24</v>
      </c>
      <c r="E304" s="67"/>
      <c r="F304" s="68"/>
      <c r="G304" s="68"/>
      <c r="H304" s="68"/>
      <c r="I304" s="68"/>
      <c r="J304" s="68"/>
      <c r="K304" s="69"/>
      <c r="L304" s="83"/>
      <c r="M304" s="90"/>
    </row>
    <row r="305" spans="1:13" ht="14.4" x14ac:dyDescent="0.3">
      <c r="A305" s="25"/>
      <c r="B305" s="16"/>
      <c r="C305" s="11"/>
      <c r="D305" s="6"/>
      <c r="E305" s="67" t="s">
        <v>97</v>
      </c>
      <c r="F305" s="68">
        <v>60</v>
      </c>
      <c r="G305" s="68">
        <v>6.62</v>
      </c>
      <c r="H305" s="68">
        <v>9.48</v>
      </c>
      <c r="I305" s="68">
        <v>10.06</v>
      </c>
      <c r="J305" s="68">
        <v>152</v>
      </c>
      <c r="K305" s="69">
        <v>376</v>
      </c>
      <c r="L305" s="83">
        <v>5</v>
      </c>
      <c r="M305" s="90"/>
    </row>
    <row r="306" spans="1:13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84"/>
      <c r="M306" s="90"/>
    </row>
    <row r="307" spans="1:13" ht="14.4" x14ac:dyDescent="0.3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197">SUM(G300:G306)</f>
        <v>13.15</v>
      </c>
      <c r="H307" s="21">
        <f t="shared" ref="H307" si="198">SUM(H300:H306)</f>
        <v>18.380000000000003</v>
      </c>
      <c r="I307" s="21">
        <f t="shared" ref="I307" si="199">SUM(I300:I306)</f>
        <v>41.95</v>
      </c>
      <c r="J307" s="21">
        <f t="shared" ref="J307" si="200">SUM(J300:J306)</f>
        <v>287.39999999999998</v>
      </c>
      <c r="K307" s="27"/>
      <c r="L307" s="85">
        <f t="shared" ref="L307:L349" si="201">SUM(L300:L306)</f>
        <v>19.5</v>
      </c>
      <c r="M307" s="90"/>
    </row>
    <row r="308" spans="1:13" ht="14.4" x14ac:dyDescent="0.3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84"/>
      <c r="M308" s="90"/>
    </row>
    <row r="309" spans="1:13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84"/>
      <c r="M309" s="90"/>
    </row>
    <row r="310" spans="1:13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84"/>
      <c r="M310" s="90"/>
    </row>
    <row r="311" spans="1:13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2">SUM(G308:G310)</f>
        <v>0</v>
      </c>
      <c r="H311" s="21">
        <f t="shared" ref="H311" si="203">SUM(H308:H310)</f>
        <v>0</v>
      </c>
      <c r="I311" s="21">
        <f t="shared" ref="I311" si="204">SUM(I308:I310)</f>
        <v>0</v>
      </c>
      <c r="J311" s="21">
        <f t="shared" ref="J311" si="205">SUM(J308:J310)</f>
        <v>0</v>
      </c>
      <c r="K311" s="27"/>
      <c r="L311" s="85">
        <f t="shared" ref="L311" ca="1" si="206">SUM(L308:L316)</f>
        <v>0</v>
      </c>
      <c r="M311" s="90"/>
    </row>
    <row r="312" spans="1:13" ht="26.4" x14ac:dyDescent="0.3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67" t="s">
        <v>98</v>
      </c>
      <c r="F312" s="68">
        <v>90</v>
      </c>
      <c r="G312" s="68">
        <v>0.8</v>
      </c>
      <c r="H312" s="68">
        <v>2.7</v>
      </c>
      <c r="I312" s="68">
        <v>4.5999999999999996</v>
      </c>
      <c r="J312" s="68">
        <v>45.7</v>
      </c>
      <c r="K312" s="69" t="s">
        <v>99</v>
      </c>
      <c r="L312" s="83">
        <v>6</v>
      </c>
      <c r="M312" s="90"/>
    </row>
    <row r="313" spans="1:13" ht="14.4" x14ac:dyDescent="0.3">
      <c r="A313" s="25"/>
      <c r="B313" s="16"/>
      <c r="C313" s="11"/>
      <c r="D313" s="7" t="s">
        <v>28</v>
      </c>
      <c r="E313" s="67"/>
      <c r="F313" s="68"/>
      <c r="G313" s="68"/>
      <c r="H313" s="68"/>
      <c r="I313" s="68"/>
      <c r="J313" s="68"/>
      <c r="K313" s="69"/>
      <c r="L313" s="83"/>
      <c r="M313" s="90"/>
    </row>
    <row r="314" spans="1:13" ht="26.4" x14ac:dyDescent="0.3">
      <c r="A314" s="25"/>
      <c r="B314" s="16"/>
      <c r="C314" s="11"/>
      <c r="D314" s="7" t="s">
        <v>29</v>
      </c>
      <c r="E314" s="67" t="s">
        <v>100</v>
      </c>
      <c r="F314" s="68">
        <v>85</v>
      </c>
      <c r="G314" s="68">
        <v>14.1</v>
      </c>
      <c r="H314" s="68">
        <v>11.9</v>
      </c>
      <c r="I314" s="68">
        <v>6.2</v>
      </c>
      <c r="J314" s="68">
        <v>188</v>
      </c>
      <c r="K314" s="69" t="s">
        <v>101</v>
      </c>
      <c r="L314" s="83">
        <v>25</v>
      </c>
      <c r="M314" s="90"/>
    </row>
    <row r="315" spans="1:13" ht="14.4" x14ac:dyDescent="0.3">
      <c r="A315" s="25"/>
      <c r="B315" s="16"/>
      <c r="C315" s="11"/>
      <c r="D315" s="7" t="s">
        <v>30</v>
      </c>
      <c r="E315" s="67" t="s">
        <v>65</v>
      </c>
      <c r="F315" s="68">
        <v>240</v>
      </c>
      <c r="G315" s="68">
        <v>8.1999999999999993</v>
      </c>
      <c r="H315" s="68">
        <v>6.5</v>
      </c>
      <c r="I315" s="68">
        <v>42.8</v>
      </c>
      <c r="J315" s="68">
        <v>262.2</v>
      </c>
      <c r="K315" s="69" t="s">
        <v>66</v>
      </c>
      <c r="L315" s="83">
        <v>10</v>
      </c>
      <c r="M315" s="90"/>
    </row>
    <row r="316" spans="1:13" ht="26.4" x14ac:dyDescent="0.3">
      <c r="A316" s="25"/>
      <c r="B316" s="16"/>
      <c r="C316" s="11"/>
      <c r="D316" s="7" t="s">
        <v>31</v>
      </c>
      <c r="E316" s="67" t="s">
        <v>67</v>
      </c>
      <c r="F316" s="68">
        <v>200</v>
      </c>
      <c r="G316" s="68">
        <v>0.6</v>
      </c>
      <c r="H316" s="68">
        <v>0</v>
      </c>
      <c r="I316" s="68">
        <v>22.7</v>
      </c>
      <c r="J316" s="68">
        <v>93</v>
      </c>
      <c r="K316" s="69" t="s">
        <v>68</v>
      </c>
      <c r="L316" s="83">
        <v>6.5</v>
      </c>
      <c r="M316" s="90"/>
    </row>
    <row r="317" spans="1:13" ht="14.4" x14ac:dyDescent="0.3">
      <c r="A317" s="25"/>
      <c r="B317" s="16"/>
      <c r="C317" s="11"/>
      <c r="D317" s="7" t="s">
        <v>32</v>
      </c>
      <c r="E317" s="67" t="s">
        <v>55</v>
      </c>
      <c r="F317" s="68">
        <v>40</v>
      </c>
      <c r="G317" s="68">
        <v>4.5999999999999996</v>
      </c>
      <c r="H317" s="68">
        <v>0.6</v>
      </c>
      <c r="I317" s="68">
        <v>22.9</v>
      </c>
      <c r="J317" s="68">
        <v>115.7</v>
      </c>
      <c r="K317" s="69" t="s">
        <v>102</v>
      </c>
      <c r="L317" s="83">
        <v>2.5</v>
      </c>
      <c r="M317" s="90"/>
    </row>
    <row r="318" spans="1:13" ht="14.4" x14ac:dyDescent="0.3">
      <c r="A318" s="25"/>
      <c r="B318" s="16"/>
      <c r="C318" s="11"/>
      <c r="D318" s="7" t="s">
        <v>33</v>
      </c>
      <c r="E318" s="67" t="s">
        <v>57</v>
      </c>
      <c r="F318" s="68">
        <v>30</v>
      </c>
      <c r="G318" s="68"/>
      <c r="H318" s="68"/>
      <c r="I318" s="68"/>
      <c r="J318" s="68"/>
      <c r="K318" s="69"/>
      <c r="L318" s="83">
        <v>2.4</v>
      </c>
      <c r="M318" s="90"/>
    </row>
    <row r="319" spans="1:13" ht="14.4" x14ac:dyDescent="0.3">
      <c r="A319" s="25"/>
      <c r="B319" s="16"/>
      <c r="C319" s="11"/>
      <c r="D319" s="6"/>
      <c r="E319" s="67" t="s">
        <v>58</v>
      </c>
      <c r="F319" s="68">
        <v>15</v>
      </c>
      <c r="G319" s="68">
        <v>4.84</v>
      </c>
      <c r="H319" s="68">
        <v>2.4</v>
      </c>
      <c r="I319" s="68">
        <v>45.56</v>
      </c>
      <c r="J319" s="68">
        <v>67.5</v>
      </c>
      <c r="K319" s="69" t="s">
        <v>102</v>
      </c>
      <c r="L319" s="83">
        <v>4.4000000000000004</v>
      </c>
      <c r="M319" s="90"/>
    </row>
    <row r="320" spans="1:13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84"/>
      <c r="M320" s="90"/>
    </row>
    <row r="321" spans="1:13" ht="14.4" x14ac:dyDescent="0.3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07">SUM(G312:G320)</f>
        <v>33.14</v>
      </c>
      <c r="H321" s="21">
        <f t="shared" ref="H321" si="208">SUM(H312:H320)</f>
        <v>24.1</v>
      </c>
      <c r="I321" s="21">
        <f t="shared" ref="I321" si="209">SUM(I312:I320)</f>
        <v>144.76</v>
      </c>
      <c r="J321" s="21">
        <f t="shared" ref="J321" si="210">SUM(J312:J320)</f>
        <v>772.1</v>
      </c>
      <c r="K321" s="27"/>
      <c r="L321" s="85">
        <v>56.8</v>
      </c>
      <c r="M321" s="90"/>
    </row>
    <row r="322" spans="1:13" ht="14.4" x14ac:dyDescent="0.3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84"/>
      <c r="M322" s="90"/>
    </row>
    <row r="323" spans="1:13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84"/>
      <c r="M323" s="90"/>
    </row>
    <row r="324" spans="1:13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84"/>
      <c r="M324" s="90"/>
    </row>
    <row r="325" spans="1:13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84"/>
      <c r="M325" s="90"/>
    </row>
    <row r="326" spans="1:13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1">SUM(G322:G325)</f>
        <v>0</v>
      </c>
      <c r="H326" s="21">
        <f t="shared" ref="H326" si="212">SUM(H322:H325)</f>
        <v>0</v>
      </c>
      <c r="I326" s="21">
        <f t="shared" ref="I326" si="213">SUM(I322:I325)</f>
        <v>0</v>
      </c>
      <c r="J326" s="21">
        <f t="shared" ref="J326" si="214">SUM(J322:J325)</f>
        <v>0</v>
      </c>
      <c r="K326" s="27"/>
      <c r="L326" s="85">
        <v>0</v>
      </c>
      <c r="M326" s="90"/>
    </row>
    <row r="327" spans="1:13" ht="14.4" x14ac:dyDescent="0.3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84"/>
      <c r="M327" s="90"/>
    </row>
    <row r="328" spans="1:13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84"/>
      <c r="M328" s="90"/>
    </row>
    <row r="329" spans="1:13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84"/>
      <c r="M329" s="90"/>
    </row>
    <row r="330" spans="1:13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84"/>
      <c r="M330" s="90"/>
    </row>
    <row r="331" spans="1:13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84"/>
      <c r="M331" s="90"/>
    </row>
    <row r="332" spans="1:13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84"/>
      <c r="M332" s="90"/>
    </row>
    <row r="333" spans="1:13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5">SUM(G327:G332)</f>
        <v>0</v>
      </c>
      <c r="H333" s="21">
        <f t="shared" ref="H333" si="216">SUM(H327:H332)</f>
        <v>0</v>
      </c>
      <c r="I333" s="21">
        <f t="shared" ref="I333" si="217">SUM(I327:I332)</f>
        <v>0</v>
      </c>
      <c r="J333" s="21">
        <f t="shared" ref="J333" si="218">SUM(J327:J332)</f>
        <v>0</v>
      </c>
      <c r="K333" s="27"/>
      <c r="L333" s="85">
        <f t="shared" ref="L333" ca="1" si="219">SUM(L327:L335)</f>
        <v>0</v>
      </c>
      <c r="M333" s="90"/>
    </row>
    <row r="334" spans="1:13" ht="14.4" x14ac:dyDescent="0.3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84"/>
      <c r="M334" s="90"/>
    </row>
    <row r="335" spans="1:13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84"/>
      <c r="M335" s="90"/>
    </row>
    <row r="336" spans="1:13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84"/>
      <c r="M336" s="90"/>
    </row>
    <row r="337" spans="1:13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84"/>
      <c r="M337" s="90"/>
    </row>
    <row r="338" spans="1:13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84"/>
      <c r="M338" s="90"/>
    </row>
    <row r="339" spans="1:13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84"/>
      <c r="M339" s="90"/>
    </row>
    <row r="340" spans="1:13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0">SUM(G334:G339)</f>
        <v>0</v>
      </c>
      <c r="H340" s="21">
        <f t="shared" ref="H340" si="221">SUM(H334:H339)</f>
        <v>0</v>
      </c>
      <c r="I340" s="21">
        <f t="shared" ref="I340" si="222">SUM(I334:I339)</f>
        <v>0</v>
      </c>
      <c r="J340" s="21">
        <f t="shared" ref="J340" si="223">SUM(J334:J339)</f>
        <v>0</v>
      </c>
      <c r="K340" s="27"/>
      <c r="L340" s="85">
        <f t="shared" ref="L340" ca="1" si="224">SUM(L334:L342)</f>
        <v>0</v>
      </c>
      <c r="M340" s="90"/>
    </row>
    <row r="341" spans="1:13" ht="15.75" customHeight="1" x14ac:dyDescent="0.25">
      <c r="A341" s="31">
        <f>A300</f>
        <v>2</v>
      </c>
      <c r="B341" s="32">
        <f>B300</f>
        <v>8</v>
      </c>
      <c r="C341" s="94" t="s">
        <v>4</v>
      </c>
      <c r="D341" s="95"/>
      <c r="E341" s="33"/>
      <c r="F341" s="34">
        <f>F307+F311+F321+F326+F333+F340</f>
        <v>1200</v>
      </c>
      <c r="G341" s="34">
        <f t="shared" ref="G341" si="225">G307+G311+G321+G326+G333+G340</f>
        <v>46.29</v>
      </c>
      <c r="H341" s="34">
        <f t="shared" ref="H341" si="226">H307+H311+H321+H326+H333+H340</f>
        <v>42.480000000000004</v>
      </c>
      <c r="I341" s="34">
        <f t="shared" ref="I341" si="227">I307+I311+I321+I326+I333+I340</f>
        <v>186.70999999999998</v>
      </c>
      <c r="J341" s="34">
        <f t="shared" ref="J341" si="228">J307+J311+J321+J326+J333+J340</f>
        <v>1059.5</v>
      </c>
      <c r="K341" s="35"/>
      <c r="L341" s="88">
        <v>76.3</v>
      </c>
      <c r="M341" s="90"/>
    </row>
    <row r="342" spans="1:13" ht="26.4" x14ac:dyDescent="0.3">
      <c r="A342" s="15">
        <v>2</v>
      </c>
      <c r="B342" s="16">
        <v>9</v>
      </c>
      <c r="C342" s="24" t="s">
        <v>20</v>
      </c>
      <c r="D342" s="5" t="s">
        <v>21</v>
      </c>
      <c r="E342" s="64" t="s">
        <v>77</v>
      </c>
      <c r="F342" s="65">
        <v>200</v>
      </c>
      <c r="G342" s="65">
        <v>32.299999999999997</v>
      </c>
      <c r="H342" s="65">
        <v>21.6</v>
      </c>
      <c r="I342" s="65">
        <v>25.8</v>
      </c>
      <c r="J342" s="65">
        <v>426.8</v>
      </c>
      <c r="K342" s="66" t="s">
        <v>78</v>
      </c>
      <c r="L342" s="82">
        <v>9</v>
      </c>
      <c r="M342" s="90"/>
    </row>
    <row r="343" spans="1:13" ht="14.4" x14ac:dyDescent="0.3">
      <c r="A343" s="15"/>
      <c r="B343" s="16"/>
      <c r="C343" s="11"/>
      <c r="D343" s="6"/>
      <c r="E343" s="67"/>
      <c r="F343" s="68"/>
      <c r="G343" s="68"/>
      <c r="H343" s="68"/>
      <c r="I343" s="68"/>
      <c r="J343" s="68"/>
      <c r="K343" s="69"/>
      <c r="L343" s="83"/>
      <c r="M343" s="90"/>
    </row>
    <row r="344" spans="1:13" ht="26.4" x14ac:dyDescent="0.3">
      <c r="A344" s="15"/>
      <c r="B344" s="16"/>
      <c r="C344" s="11"/>
      <c r="D344" s="7" t="s">
        <v>22</v>
      </c>
      <c r="E344" s="67" t="s">
        <v>46</v>
      </c>
      <c r="F344" s="68">
        <v>200</v>
      </c>
      <c r="G344" s="68">
        <v>3.77</v>
      </c>
      <c r="H344" s="68">
        <v>3.93</v>
      </c>
      <c r="I344" s="68">
        <v>25.95</v>
      </c>
      <c r="J344" s="68">
        <v>153.91999999999999</v>
      </c>
      <c r="K344" s="69" t="s">
        <v>47</v>
      </c>
      <c r="L344" s="83">
        <v>6</v>
      </c>
      <c r="M344" s="90"/>
    </row>
    <row r="345" spans="1:13" ht="14.4" x14ac:dyDescent="0.3">
      <c r="A345" s="15"/>
      <c r="B345" s="16"/>
      <c r="C345" s="11"/>
      <c r="D345" s="7" t="s">
        <v>23</v>
      </c>
      <c r="E345" s="67"/>
      <c r="F345" s="68"/>
      <c r="G345" s="68"/>
      <c r="H345" s="68"/>
      <c r="I345" s="68"/>
      <c r="J345" s="68"/>
      <c r="K345" s="69"/>
      <c r="L345" s="83"/>
      <c r="M345" s="90"/>
    </row>
    <row r="346" spans="1:13" ht="14.4" x14ac:dyDescent="0.3">
      <c r="A346" s="15"/>
      <c r="B346" s="16"/>
      <c r="C346" s="11"/>
      <c r="D346" s="7" t="s">
        <v>24</v>
      </c>
      <c r="E346" s="67" t="s">
        <v>73</v>
      </c>
      <c r="F346" s="68">
        <v>90</v>
      </c>
      <c r="G346" s="68">
        <v>6</v>
      </c>
      <c r="H346" s="68">
        <v>0.6</v>
      </c>
      <c r="I346" s="68">
        <v>14.7</v>
      </c>
      <c r="J346" s="68">
        <v>67.5</v>
      </c>
      <c r="K346" s="69" t="s">
        <v>56</v>
      </c>
      <c r="L346" s="83">
        <v>12.4</v>
      </c>
      <c r="M346" s="90"/>
    </row>
    <row r="347" spans="1:13" ht="14.4" x14ac:dyDescent="0.3">
      <c r="A347" s="15"/>
      <c r="B347" s="16"/>
      <c r="C347" s="11"/>
      <c r="D347" s="6"/>
      <c r="E347" s="67" t="s">
        <v>79</v>
      </c>
      <c r="F347" s="68">
        <v>60</v>
      </c>
      <c r="G347" s="68">
        <v>1.27</v>
      </c>
      <c r="H347" s="68">
        <v>4</v>
      </c>
      <c r="I347" s="68">
        <v>206</v>
      </c>
      <c r="J347" s="68">
        <v>1236</v>
      </c>
      <c r="K347" s="69">
        <v>382</v>
      </c>
      <c r="L347" s="83">
        <v>3</v>
      </c>
      <c r="M347" s="90"/>
    </row>
    <row r="348" spans="1:13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84"/>
      <c r="M348" s="90"/>
    </row>
    <row r="349" spans="1:13" ht="14.4" x14ac:dyDescent="0.3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29">SUM(G342:G348)</f>
        <v>43.34</v>
      </c>
      <c r="H349" s="21">
        <f t="shared" ref="H349" si="230">SUM(H342:H348)</f>
        <v>30.130000000000003</v>
      </c>
      <c r="I349" s="21">
        <f t="shared" ref="I349" si="231">SUM(I342:I348)</f>
        <v>272.45</v>
      </c>
      <c r="J349" s="21">
        <f t="shared" ref="J349" si="232">SUM(J342:J348)</f>
        <v>1884.22</v>
      </c>
      <c r="K349" s="27"/>
      <c r="L349" s="85">
        <f t="shared" si="201"/>
        <v>30.4</v>
      </c>
      <c r="M349" s="90"/>
    </row>
    <row r="350" spans="1:13" ht="14.4" x14ac:dyDescent="0.3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84"/>
      <c r="M350" s="90"/>
    </row>
    <row r="351" spans="1:13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84"/>
      <c r="M351" s="90"/>
    </row>
    <row r="352" spans="1:13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84"/>
      <c r="M352" s="90"/>
    </row>
    <row r="353" spans="1:13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3">SUM(G350:G352)</f>
        <v>0</v>
      </c>
      <c r="H353" s="21">
        <f t="shared" ref="H353" si="234">SUM(H350:H352)</f>
        <v>0</v>
      </c>
      <c r="I353" s="21">
        <f t="shared" ref="I353" si="235">SUM(I350:I352)</f>
        <v>0</v>
      </c>
      <c r="J353" s="21">
        <f t="shared" ref="J353" si="236">SUM(J350:J352)</f>
        <v>0</v>
      </c>
      <c r="K353" s="27"/>
      <c r="L353" s="85">
        <f t="shared" ref="L353" ca="1" si="237">SUM(L350:L358)</f>
        <v>0</v>
      </c>
      <c r="M353" s="90"/>
    </row>
    <row r="354" spans="1:13" ht="14.4" x14ac:dyDescent="0.3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84"/>
      <c r="M354" s="90"/>
    </row>
    <row r="355" spans="1:13" ht="26.4" x14ac:dyDescent="0.3">
      <c r="A355" s="15"/>
      <c r="B355" s="16"/>
      <c r="C355" s="11"/>
      <c r="D355" s="7" t="s">
        <v>28</v>
      </c>
      <c r="E355" s="67" t="s">
        <v>103</v>
      </c>
      <c r="F355" s="68">
        <v>200</v>
      </c>
      <c r="G355" s="68">
        <v>8.6999999999999993</v>
      </c>
      <c r="H355" s="68">
        <v>3.4</v>
      </c>
      <c r="I355" s="68">
        <v>16.5</v>
      </c>
      <c r="J355" s="68">
        <v>131.1</v>
      </c>
      <c r="K355" s="69" t="s">
        <v>104</v>
      </c>
      <c r="L355" s="83">
        <v>18.5</v>
      </c>
      <c r="M355" s="90"/>
    </row>
    <row r="356" spans="1:13" ht="14.4" x14ac:dyDescent="0.3">
      <c r="A356" s="15"/>
      <c r="B356" s="16"/>
      <c r="C356" s="11"/>
      <c r="D356" s="7" t="s">
        <v>29</v>
      </c>
      <c r="E356" s="67" t="s">
        <v>132</v>
      </c>
      <c r="F356" s="68">
        <v>180</v>
      </c>
      <c r="G356" s="68">
        <v>9.6</v>
      </c>
      <c r="H356" s="68">
        <v>5.6</v>
      </c>
      <c r="I356" s="68">
        <v>23.8</v>
      </c>
      <c r="J356" s="68">
        <v>154.25</v>
      </c>
      <c r="K356" s="69">
        <v>67</v>
      </c>
      <c r="L356" s="83">
        <v>8.9</v>
      </c>
      <c r="M356" s="90"/>
    </row>
    <row r="357" spans="1:13" ht="14.4" x14ac:dyDescent="0.3">
      <c r="A357" s="15"/>
      <c r="B357" s="16"/>
      <c r="C357" s="11"/>
      <c r="D357" s="7" t="s">
        <v>30</v>
      </c>
      <c r="E357" s="67"/>
      <c r="F357" s="68"/>
      <c r="G357" s="68"/>
      <c r="H357" s="68"/>
      <c r="I357" s="68"/>
      <c r="J357" s="68"/>
      <c r="K357" s="69"/>
      <c r="L357" s="83"/>
      <c r="M357" s="90"/>
    </row>
    <row r="358" spans="1:13" ht="26.4" x14ac:dyDescent="0.3">
      <c r="A358" s="15"/>
      <c r="B358" s="16"/>
      <c r="C358" s="11"/>
      <c r="D358" s="7" t="s">
        <v>31</v>
      </c>
      <c r="E358" s="67" t="s">
        <v>61</v>
      </c>
      <c r="F358" s="68">
        <v>200</v>
      </c>
      <c r="G358" s="68">
        <v>0.2</v>
      </c>
      <c r="H358" s="68">
        <v>0</v>
      </c>
      <c r="I358" s="68">
        <v>6.4</v>
      </c>
      <c r="J358" s="68">
        <v>26.4</v>
      </c>
      <c r="K358" s="69" t="s">
        <v>54</v>
      </c>
      <c r="L358" s="83">
        <v>3.5</v>
      </c>
      <c r="M358" s="90"/>
    </row>
    <row r="359" spans="1:13" ht="14.4" x14ac:dyDescent="0.3">
      <c r="A359" s="15"/>
      <c r="B359" s="16"/>
      <c r="C359" s="11"/>
      <c r="D359" s="7" t="s">
        <v>32</v>
      </c>
      <c r="E359" s="67" t="s">
        <v>55</v>
      </c>
      <c r="F359" s="68">
        <v>40</v>
      </c>
      <c r="G359" s="68">
        <v>4.5999999999999996</v>
      </c>
      <c r="H359" s="68">
        <v>0.6</v>
      </c>
      <c r="I359" s="68">
        <v>22.9</v>
      </c>
      <c r="J359" s="68">
        <v>115.7</v>
      </c>
      <c r="K359" s="69" t="s">
        <v>102</v>
      </c>
      <c r="L359" s="83">
        <v>2.5</v>
      </c>
      <c r="M359" s="90"/>
    </row>
    <row r="360" spans="1:13" ht="14.4" x14ac:dyDescent="0.3">
      <c r="A360" s="15"/>
      <c r="B360" s="16"/>
      <c r="C360" s="11"/>
      <c r="D360" s="7" t="s">
        <v>33</v>
      </c>
      <c r="E360" s="67" t="s">
        <v>57</v>
      </c>
      <c r="F360" s="68">
        <v>20</v>
      </c>
      <c r="G360" s="68"/>
      <c r="H360" s="68"/>
      <c r="I360" s="68"/>
      <c r="J360" s="68"/>
      <c r="K360" s="69" t="s">
        <v>102</v>
      </c>
      <c r="L360" s="83">
        <v>1.5</v>
      </c>
      <c r="M360" s="90"/>
    </row>
    <row r="361" spans="1:13" ht="14.4" x14ac:dyDescent="0.3">
      <c r="A361" s="15"/>
      <c r="B361" s="16"/>
      <c r="C361" s="11"/>
      <c r="D361" s="6"/>
      <c r="E361" s="67" t="s">
        <v>76</v>
      </c>
      <c r="F361" s="68">
        <v>60</v>
      </c>
      <c r="G361" s="68">
        <v>4.37</v>
      </c>
      <c r="H361" s="68">
        <v>7.07</v>
      </c>
      <c r="I361" s="68">
        <v>36.799999999999997</v>
      </c>
      <c r="J361" s="68">
        <v>228.2</v>
      </c>
      <c r="K361" s="69" t="s">
        <v>56</v>
      </c>
      <c r="L361" s="83">
        <v>11</v>
      </c>
      <c r="M361" s="90"/>
    </row>
    <row r="362" spans="1:13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84"/>
      <c r="M362" s="90"/>
    </row>
    <row r="363" spans="1:13" ht="14.4" x14ac:dyDescent="0.3">
      <c r="A363" s="17"/>
      <c r="B363" s="18"/>
      <c r="C363" s="8"/>
      <c r="D363" s="19" t="s">
        <v>39</v>
      </c>
      <c r="E363" s="9"/>
      <c r="F363" s="21">
        <f>SUM(F354:F362)</f>
        <v>700</v>
      </c>
      <c r="G363" s="21">
        <f t="shared" ref="G363" si="238">SUM(G354:G362)</f>
        <v>27.469999999999995</v>
      </c>
      <c r="H363" s="21">
        <f t="shared" ref="H363" si="239">SUM(H354:H362)</f>
        <v>16.670000000000002</v>
      </c>
      <c r="I363" s="21">
        <f t="shared" ref="I363" si="240">SUM(I354:I362)</f>
        <v>106.39999999999999</v>
      </c>
      <c r="J363" s="21">
        <f t="shared" ref="J363" si="241">SUM(J354:J362)</f>
        <v>655.65</v>
      </c>
      <c r="K363" s="27"/>
      <c r="L363" s="85">
        <v>45.9</v>
      </c>
      <c r="M363" s="90"/>
    </row>
    <row r="364" spans="1:13" ht="14.4" x14ac:dyDescent="0.3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84"/>
      <c r="M364" s="90"/>
    </row>
    <row r="365" spans="1:13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84"/>
      <c r="M365" s="90"/>
    </row>
    <row r="366" spans="1:13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84"/>
      <c r="M366" s="90"/>
    </row>
    <row r="367" spans="1:13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84"/>
      <c r="M367" s="90"/>
    </row>
    <row r="368" spans="1:13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2">SUM(G364:G367)</f>
        <v>0</v>
      </c>
      <c r="H368" s="21">
        <f t="shared" ref="H368" si="243">SUM(H364:H367)</f>
        <v>0</v>
      </c>
      <c r="I368" s="21">
        <f t="shared" ref="I368" si="244">SUM(I364:I367)</f>
        <v>0</v>
      </c>
      <c r="J368" s="21">
        <f t="shared" ref="J368" si="245">SUM(J364:J367)</f>
        <v>0</v>
      </c>
      <c r="K368" s="27"/>
      <c r="L368" s="85">
        <v>0</v>
      </c>
      <c r="M368" s="90"/>
    </row>
    <row r="369" spans="1:13" ht="14.4" x14ac:dyDescent="0.3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84"/>
      <c r="M369" s="90"/>
    </row>
    <row r="370" spans="1:13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84"/>
      <c r="M370" s="90"/>
    </row>
    <row r="371" spans="1:13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84"/>
      <c r="M371" s="90"/>
    </row>
    <row r="372" spans="1:13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84"/>
      <c r="M372" s="90"/>
    </row>
    <row r="373" spans="1:13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84"/>
      <c r="M373" s="90"/>
    </row>
    <row r="374" spans="1:13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84"/>
      <c r="M374" s="90"/>
    </row>
    <row r="375" spans="1:13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6">SUM(G369:G374)</f>
        <v>0</v>
      </c>
      <c r="H375" s="21">
        <f t="shared" ref="H375" si="247">SUM(H369:H374)</f>
        <v>0</v>
      </c>
      <c r="I375" s="21">
        <f t="shared" ref="I375" si="248">SUM(I369:I374)</f>
        <v>0</v>
      </c>
      <c r="J375" s="21">
        <f t="shared" ref="J375" si="249">SUM(J369:J374)</f>
        <v>0</v>
      </c>
      <c r="K375" s="27"/>
      <c r="L375" s="85">
        <f t="shared" ref="L375" ca="1" si="250">SUM(L369:L377)</f>
        <v>0</v>
      </c>
      <c r="M375" s="90"/>
    </row>
    <row r="376" spans="1:13" ht="14.4" x14ac:dyDescent="0.3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84"/>
      <c r="M376" s="90"/>
    </row>
    <row r="377" spans="1:13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84"/>
      <c r="M377" s="90"/>
    </row>
    <row r="378" spans="1:13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84"/>
      <c r="M378" s="90"/>
    </row>
    <row r="379" spans="1:13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84"/>
      <c r="M379" s="90"/>
    </row>
    <row r="380" spans="1:13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84"/>
      <c r="M380" s="90"/>
    </row>
    <row r="381" spans="1:13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84"/>
      <c r="M381" s="90"/>
    </row>
    <row r="382" spans="1:13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1">SUM(G376:G381)</f>
        <v>0</v>
      </c>
      <c r="H382" s="21">
        <f t="shared" ref="H382" si="252">SUM(H376:H381)</f>
        <v>0</v>
      </c>
      <c r="I382" s="21">
        <f t="shared" ref="I382" si="253">SUM(I376:I381)</f>
        <v>0</v>
      </c>
      <c r="J382" s="21">
        <f t="shared" ref="J382" si="254">SUM(J376:J381)</f>
        <v>0</v>
      </c>
      <c r="K382" s="27"/>
      <c r="L382" s="85">
        <f t="shared" ref="L382" ca="1" si="255">SUM(L376:L384)</f>
        <v>0</v>
      </c>
      <c r="M382" s="90"/>
    </row>
    <row r="383" spans="1:13" ht="15.75" customHeight="1" thickBot="1" x14ac:dyDescent="0.3">
      <c r="A383" s="36">
        <f>A342</f>
        <v>2</v>
      </c>
      <c r="B383" s="36">
        <f>B342</f>
        <v>9</v>
      </c>
      <c r="C383" s="94" t="s">
        <v>4</v>
      </c>
      <c r="D383" s="95"/>
      <c r="E383" s="33"/>
      <c r="F383" s="34">
        <f>F349+F353+F363+F368+F375+F382</f>
        <v>1250</v>
      </c>
      <c r="G383" s="34">
        <f t="shared" ref="G383" si="256">G349+G353+G363+G368+G375+G382</f>
        <v>70.81</v>
      </c>
      <c r="H383" s="34">
        <f t="shared" ref="H383" si="257">H349+H353+H363+H368+H375+H382</f>
        <v>46.800000000000004</v>
      </c>
      <c r="I383" s="34">
        <f t="shared" ref="I383" si="258">I349+I353+I363+I368+I375+I382</f>
        <v>378.84999999999997</v>
      </c>
      <c r="J383" s="34">
        <f t="shared" ref="J383" si="259">J349+J353+J363+J368+J375+J382</f>
        <v>2539.87</v>
      </c>
      <c r="K383" s="35"/>
      <c r="L383" s="88">
        <v>76.3</v>
      </c>
      <c r="M383" s="90"/>
    </row>
    <row r="384" spans="1:13" ht="15" thickBot="1" x14ac:dyDescent="0.35">
      <c r="A384" s="22">
        <v>2</v>
      </c>
      <c r="B384" s="23">
        <v>10</v>
      </c>
      <c r="C384" s="24" t="s">
        <v>20</v>
      </c>
      <c r="D384" s="5" t="s">
        <v>21</v>
      </c>
      <c r="E384" s="73" t="s">
        <v>84</v>
      </c>
      <c r="F384" s="76">
        <v>240</v>
      </c>
      <c r="G384" s="76">
        <v>6.04</v>
      </c>
      <c r="H384" s="76">
        <v>7.27</v>
      </c>
      <c r="I384" s="76">
        <v>34.29</v>
      </c>
      <c r="J384" s="76">
        <v>227.16</v>
      </c>
      <c r="K384" s="77">
        <v>112</v>
      </c>
      <c r="L384" s="82">
        <v>9</v>
      </c>
      <c r="M384" s="90"/>
    </row>
    <row r="385" spans="1:13" ht="14.4" x14ac:dyDescent="0.3">
      <c r="A385" s="25"/>
      <c r="B385" s="16"/>
      <c r="C385" s="11"/>
      <c r="D385" s="6"/>
      <c r="E385" s="67"/>
      <c r="F385" s="68"/>
      <c r="G385" s="68"/>
      <c r="H385" s="68"/>
      <c r="I385" s="68"/>
      <c r="J385" s="68"/>
      <c r="K385" s="69"/>
      <c r="L385" s="83"/>
      <c r="M385" s="90"/>
    </row>
    <row r="386" spans="1:13" ht="26.4" x14ac:dyDescent="0.3">
      <c r="A386" s="25"/>
      <c r="B386" s="16"/>
      <c r="C386" s="11"/>
      <c r="D386" s="7" t="s">
        <v>22</v>
      </c>
      <c r="E386" s="67" t="s">
        <v>61</v>
      </c>
      <c r="F386" s="68">
        <v>200</v>
      </c>
      <c r="G386" s="68">
        <v>0.2</v>
      </c>
      <c r="H386" s="68">
        <v>0</v>
      </c>
      <c r="I386" s="68">
        <v>6.4</v>
      </c>
      <c r="J386" s="68">
        <v>26.4</v>
      </c>
      <c r="K386" s="69" t="s">
        <v>54</v>
      </c>
      <c r="L386" s="83">
        <v>4.5</v>
      </c>
      <c r="M386" s="90"/>
    </row>
    <row r="387" spans="1:13" ht="14.4" x14ac:dyDescent="0.3">
      <c r="A387" s="25"/>
      <c r="B387" s="16"/>
      <c r="C387" s="11"/>
      <c r="D387" s="7" t="s">
        <v>23</v>
      </c>
      <c r="E387" s="67"/>
      <c r="F387" s="68"/>
      <c r="G387" s="68"/>
      <c r="H387" s="68"/>
      <c r="I387" s="68"/>
      <c r="J387" s="68"/>
      <c r="K387" s="69"/>
      <c r="L387" s="83"/>
      <c r="M387" s="90"/>
    </row>
    <row r="388" spans="1:13" ht="14.4" x14ac:dyDescent="0.3">
      <c r="A388" s="25"/>
      <c r="B388" s="16"/>
      <c r="C388" s="11"/>
      <c r="D388" s="7" t="s">
        <v>24</v>
      </c>
      <c r="E388" s="67"/>
      <c r="F388" s="68"/>
      <c r="G388" s="68"/>
      <c r="H388" s="68"/>
      <c r="I388" s="68"/>
      <c r="J388" s="68"/>
      <c r="K388" s="69"/>
      <c r="L388" s="83"/>
      <c r="M388" s="90"/>
    </row>
    <row r="389" spans="1:13" ht="14.4" x14ac:dyDescent="0.3">
      <c r="A389" s="25"/>
      <c r="B389" s="16"/>
      <c r="C389" s="11"/>
      <c r="D389" s="6"/>
      <c r="E389" s="67" t="s">
        <v>105</v>
      </c>
      <c r="F389" s="68">
        <v>60</v>
      </c>
      <c r="G389" s="68">
        <v>6.62</v>
      </c>
      <c r="H389" s="68">
        <v>9.48</v>
      </c>
      <c r="I389" s="68">
        <v>10.06</v>
      </c>
      <c r="J389" s="68">
        <v>152</v>
      </c>
      <c r="K389" s="69">
        <v>376</v>
      </c>
      <c r="L389" s="83">
        <v>7</v>
      </c>
      <c r="M389" s="90"/>
    </row>
    <row r="390" spans="1:13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84"/>
      <c r="M390" s="90"/>
    </row>
    <row r="391" spans="1:13" ht="14.4" x14ac:dyDescent="0.3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60">SUM(G384:G390)</f>
        <v>12.86</v>
      </c>
      <c r="H391" s="21">
        <f t="shared" ref="H391" si="261">SUM(H384:H390)</f>
        <v>16.75</v>
      </c>
      <c r="I391" s="21">
        <f t="shared" ref="I391" si="262">SUM(I384:I390)</f>
        <v>50.75</v>
      </c>
      <c r="J391" s="21">
        <f t="shared" ref="J391" si="263">SUM(J384:J390)</f>
        <v>405.56</v>
      </c>
      <c r="K391" s="27"/>
      <c r="L391" s="85">
        <f t="shared" ref="L391:L433" si="264">SUM(L384:L390)</f>
        <v>20.5</v>
      </c>
      <c r="M391" s="90"/>
    </row>
    <row r="392" spans="1:13" ht="14.4" x14ac:dyDescent="0.3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84"/>
      <c r="M392" s="90"/>
    </row>
    <row r="393" spans="1:13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84"/>
      <c r="M393" s="90"/>
    </row>
    <row r="394" spans="1:13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84"/>
      <c r="M394" s="90"/>
    </row>
    <row r="395" spans="1:13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5">SUM(G392:G394)</f>
        <v>0</v>
      </c>
      <c r="H395" s="21">
        <f t="shared" ref="H395" si="266">SUM(H392:H394)</f>
        <v>0</v>
      </c>
      <c r="I395" s="21">
        <f t="shared" ref="I395" si="267">SUM(I392:I394)</f>
        <v>0</v>
      </c>
      <c r="J395" s="21">
        <f t="shared" ref="J395" si="268">SUM(J392:J394)</f>
        <v>0</v>
      </c>
      <c r="K395" s="27"/>
      <c r="L395" s="85">
        <f t="shared" ref="L395" ca="1" si="269">SUM(L392:L400)</f>
        <v>0</v>
      </c>
      <c r="M395" s="90"/>
    </row>
    <row r="396" spans="1:13" ht="26.4" x14ac:dyDescent="0.3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67" t="s">
        <v>131</v>
      </c>
      <c r="F396" s="68">
        <v>90</v>
      </c>
      <c r="G396" s="68">
        <v>1.5</v>
      </c>
      <c r="H396" s="83">
        <v>6</v>
      </c>
      <c r="I396" s="68">
        <v>6.8</v>
      </c>
      <c r="J396" s="68">
        <v>87.5</v>
      </c>
      <c r="K396" s="69" t="s">
        <v>95</v>
      </c>
      <c r="L396" s="83">
        <v>6</v>
      </c>
      <c r="M396" s="90"/>
    </row>
    <row r="397" spans="1:13" ht="14.4" x14ac:dyDescent="0.3">
      <c r="A397" s="25"/>
      <c r="B397" s="16"/>
      <c r="C397" s="11"/>
      <c r="D397" s="7" t="s">
        <v>28</v>
      </c>
      <c r="E397" s="67"/>
      <c r="F397" s="68"/>
      <c r="G397" s="68"/>
      <c r="H397" s="68"/>
      <c r="I397" s="68"/>
      <c r="J397" s="68"/>
      <c r="K397" s="69"/>
      <c r="L397" s="83"/>
      <c r="M397" s="90"/>
    </row>
    <row r="398" spans="1:13" ht="15" thickBot="1" x14ac:dyDescent="0.35">
      <c r="A398" s="25"/>
      <c r="B398" s="16"/>
      <c r="C398" s="11"/>
      <c r="D398" s="7" t="s">
        <v>29</v>
      </c>
      <c r="E398" s="67" t="s">
        <v>107</v>
      </c>
      <c r="F398" s="68">
        <v>250</v>
      </c>
      <c r="G398" s="68">
        <v>15.5</v>
      </c>
      <c r="H398" s="68">
        <v>13.2</v>
      </c>
      <c r="I398" s="68">
        <v>40.299999999999997</v>
      </c>
      <c r="J398" s="68">
        <v>341.9</v>
      </c>
      <c r="K398" s="69">
        <v>208</v>
      </c>
      <c r="L398" s="83">
        <v>23.8</v>
      </c>
      <c r="M398" s="90"/>
    </row>
    <row r="399" spans="1:13" ht="15" thickBot="1" x14ac:dyDescent="0.35">
      <c r="A399" s="25"/>
      <c r="B399" s="16"/>
      <c r="C399" s="11"/>
      <c r="D399" s="7" t="s">
        <v>30</v>
      </c>
      <c r="E399" s="67"/>
      <c r="F399" s="78"/>
      <c r="G399" s="79"/>
      <c r="H399" s="80"/>
      <c r="I399" s="81"/>
      <c r="J399" s="81"/>
      <c r="K399" s="81"/>
      <c r="L399" s="83"/>
      <c r="M399" s="90"/>
    </row>
    <row r="400" spans="1:13" ht="14.4" x14ac:dyDescent="0.3">
      <c r="A400" s="25"/>
      <c r="B400" s="16"/>
      <c r="C400" s="11"/>
      <c r="D400" s="7" t="s">
        <v>31</v>
      </c>
      <c r="E400" s="67" t="s">
        <v>108</v>
      </c>
      <c r="F400" s="68">
        <v>200</v>
      </c>
      <c r="G400" s="68">
        <v>0.56000000000000005</v>
      </c>
      <c r="H400" s="68">
        <v>0</v>
      </c>
      <c r="I400" s="68">
        <v>27.89</v>
      </c>
      <c r="J400" s="68">
        <v>113.79</v>
      </c>
      <c r="K400" s="69">
        <v>71</v>
      </c>
      <c r="L400" s="83">
        <v>7</v>
      </c>
      <c r="M400" s="90"/>
    </row>
    <row r="401" spans="1:13" ht="14.4" x14ac:dyDescent="0.3">
      <c r="A401" s="25"/>
      <c r="B401" s="16"/>
      <c r="C401" s="11"/>
      <c r="D401" s="7" t="s">
        <v>32</v>
      </c>
      <c r="E401" s="67" t="s">
        <v>55</v>
      </c>
      <c r="F401" s="68">
        <v>40</v>
      </c>
      <c r="G401" s="68">
        <v>4.5999999999999996</v>
      </c>
      <c r="H401" s="68">
        <v>0.6</v>
      </c>
      <c r="I401" s="68">
        <v>22.9</v>
      </c>
      <c r="J401" s="68">
        <v>115.7</v>
      </c>
      <c r="K401" s="69" t="s">
        <v>56</v>
      </c>
      <c r="L401" s="83">
        <v>2.5</v>
      </c>
      <c r="M401" s="90"/>
    </row>
    <row r="402" spans="1:13" ht="14.4" x14ac:dyDescent="0.3">
      <c r="A402" s="25"/>
      <c r="B402" s="16"/>
      <c r="C402" s="11"/>
      <c r="D402" s="7" t="s">
        <v>33</v>
      </c>
      <c r="E402" s="67" t="s">
        <v>57</v>
      </c>
      <c r="F402" s="68">
        <v>20</v>
      </c>
      <c r="G402" s="68"/>
      <c r="H402" s="68"/>
      <c r="I402" s="68"/>
      <c r="J402" s="68"/>
      <c r="K402" s="69"/>
      <c r="L402" s="83">
        <v>1.5</v>
      </c>
      <c r="M402" s="90"/>
    </row>
    <row r="403" spans="1:13" ht="14.4" x14ac:dyDescent="0.3">
      <c r="A403" s="25"/>
      <c r="B403" s="16"/>
      <c r="C403" s="11"/>
      <c r="D403" s="6"/>
      <c r="E403" s="67"/>
      <c r="F403" s="68"/>
      <c r="G403" s="68"/>
      <c r="H403" s="68"/>
      <c r="I403" s="68"/>
      <c r="J403" s="68"/>
      <c r="K403" s="69"/>
      <c r="L403" s="83"/>
      <c r="M403" s="90"/>
    </row>
    <row r="404" spans="1:13" ht="14.4" x14ac:dyDescent="0.3">
      <c r="A404" s="25"/>
      <c r="B404" s="16"/>
      <c r="C404" s="11"/>
      <c r="D404" s="93" t="s">
        <v>24</v>
      </c>
      <c r="E404" s="67" t="s">
        <v>116</v>
      </c>
      <c r="F404" s="51">
        <v>100</v>
      </c>
      <c r="G404" s="51"/>
      <c r="H404" s="51"/>
      <c r="I404" s="51"/>
      <c r="J404" s="51"/>
      <c r="K404" s="52"/>
      <c r="L404" s="84">
        <v>15</v>
      </c>
      <c r="M404" s="90"/>
    </row>
    <row r="405" spans="1:13" ht="14.4" x14ac:dyDescent="0.3">
      <c r="A405" s="26"/>
      <c r="B405" s="18"/>
      <c r="C405" s="8"/>
      <c r="D405" s="19" t="s">
        <v>39</v>
      </c>
      <c r="E405" s="9"/>
      <c r="F405" s="21">
        <f>SUM(F396:F404)</f>
        <v>700</v>
      </c>
      <c r="G405" s="21">
        <f t="shared" ref="G405" si="270">SUM(G396:G404)</f>
        <v>22.159999999999997</v>
      </c>
      <c r="H405" s="21">
        <f t="shared" ref="H405" si="271">SUM(H396:H404)</f>
        <v>19.8</v>
      </c>
      <c r="I405" s="21">
        <f t="shared" ref="I405" si="272">SUM(I396:I404)</f>
        <v>97.889999999999986</v>
      </c>
      <c r="J405" s="21">
        <f t="shared" ref="J405" si="273">SUM(J396:J404)</f>
        <v>658.89</v>
      </c>
      <c r="K405" s="27"/>
      <c r="L405" s="85">
        <v>55.8</v>
      </c>
      <c r="M405" s="90"/>
    </row>
    <row r="406" spans="1:13" ht="14.4" x14ac:dyDescent="0.3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84"/>
      <c r="M406" s="90"/>
    </row>
    <row r="407" spans="1:13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84"/>
      <c r="M407" s="90"/>
    </row>
    <row r="408" spans="1:13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84"/>
      <c r="M408" s="90"/>
    </row>
    <row r="409" spans="1:13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84"/>
      <c r="M409" s="90"/>
    </row>
    <row r="410" spans="1:13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4">SUM(G406:G409)</f>
        <v>0</v>
      </c>
      <c r="H410" s="21">
        <f t="shared" ref="H410" si="275">SUM(H406:H409)</f>
        <v>0</v>
      </c>
      <c r="I410" s="21">
        <f t="shared" ref="I410" si="276">SUM(I406:I409)</f>
        <v>0</v>
      </c>
      <c r="J410" s="21">
        <f t="shared" ref="J410" si="277">SUM(J406:J409)</f>
        <v>0</v>
      </c>
      <c r="K410" s="27"/>
      <c r="L410" s="85">
        <v>0</v>
      </c>
      <c r="M410" s="90"/>
    </row>
    <row r="411" spans="1:13" ht="14.4" x14ac:dyDescent="0.3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84"/>
      <c r="M411" s="90"/>
    </row>
    <row r="412" spans="1:13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84"/>
      <c r="M412" s="90"/>
    </row>
    <row r="413" spans="1:13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84"/>
      <c r="M413" s="90"/>
    </row>
    <row r="414" spans="1:13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84"/>
      <c r="M414" s="90"/>
    </row>
    <row r="415" spans="1:13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84"/>
      <c r="M415" s="90"/>
    </row>
    <row r="416" spans="1:13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84"/>
      <c r="M416" s="90"/>
    </row>
    <row r="417" spans="1:13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78">SUM(G411:G416)</f>
        <v>0</v>
      </c>
      <c r="H417" s="21">
        <f t="shared" ref="H417" si="279">SUM(H411:H416)</f>
        <v>0</v>
      </c>
      <c r="I417" s="21">
        <f t="shared" ref="I417" si="280">SUM(I411:I416)</f>
        <v>0</v>
      </c>
      <c r="J417" s="21">
        <f t="shared" ref="J417" si="281">SUM(J411:J416)</f>
        <v>0</v>
      </c>
      <c r="K417" s="27"/>
      <c r="L417" s="85">
        <f t="shared" ref="L417" ca="1" si="282">SUM(L411:L419)</f>
        <v>0</v>
      </c>
      <c r="M417" s="90"/>
    </row>
    <row r="418" spans="1:13" ht="14.4" x14ac:dyDescent="0.3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84"/>
      <c r="M418" s="90"/>
    </row>
    <row r="419" spans="1:13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84"/>
      <c r="M419" s="90"/>
    </row>
    <row r="420" spans="1:13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84"/>
      <c r="M420" s="90"/>
    </row>
    <row r="421" spans="1:13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84"/>
      <c r="M421" s="90"/>
    </row>
    <row r="422" spans="1:13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84"/>
      <c r="M422" s="90"/>
    </row>
    <row r="423" spans="1:13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84"/>
      <c r="M423" s="90"/>
    </row>
    <row r="424" spans="1:13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3">SUM(G418:G423)</f>
        <v>0</v>
      </c>
      <c r="H424" s="21">
        <f t="shared" ref="H424" si="284">SUM(H418:H423)</f>
        <v>0</v>
      </c>
      <c r="I424" s="21">
        <f t="shared" ref="I424" si="285">SUM(I418:I423)</f>
        <v>0</v>
      </c>
      <c r="J424" s="21">
        <f t="shared" ref="J424" si="286">SUM(J418:J423)</f>
        <v>0</v>
      </c>
      <c r="K424" s="27"/>
      <c r="L424" s="85">
        <f t="shared" ref="L424" ca="1" si="287">SUM(L418:L426)</f>
        <v>0</v>
      </c>
      <c r="M424" s="90"/>
    </row>
    <row r="425" spans="1:13" ht="15.75" customHeight="1" x14ac:dyDescent="0.25">
      <c r="A425" s="31">
        <f>A384</f>
        <v>2</v>
      </c>
      <c r="B425" s="32">
        <f>B384</f>
        <v>10</v>
      </c>
      <c r="C425" s="94" t="s">
        <v>4</v>
      </c>
      <c r="D425" s="95"/>
      <c r="E425" s="33"/>
      <c r="F425" s="34">
        <f>F391+F395+F405+F410+F417+F424</f>
        <v>1200</v>
      </c>
      <c r="G425" s="34">
        <f t="shared" ref="G425" si="288">G391+G395+G405+G410+G417+G424</f>
        <v>35.019999999999996</v>
      </c>
      <c r="H425" s="34">
        <f t="shared" ref="H425" si="289">H391+H395+H405+H410+H417+H424</f>
        <v>36.549999999999997</v>
      </c>
      <c r="I425" s="34">
        <f t="shared" ref="I425" si="290">I391+I395+I405+I410+I417+I424</f>
        <v>148.63999999999999</v>
      </c>
      <c r="J425" s="34">
        <f t="shared" ref="J425" si="291">J391+J395+J405+J410+J417+J424</f>
        <v>1064.45</v>
      </c>
      <c r="K425" s="35"/>
      <c r="L425" s="88">
        <v>76.3</v>
      </c>
      <c r="M425" s="90"/>
    </row>
    <row r="426" spans="1:13" ht="26.4" x14ac:dyDescent="0.3">
      <c r="A426" s="22">
        <v>2</v>
      </c>
      <c r="B426" s="23">
        <v>11</v>
      </c>
      <c r="C426" s="24" t="s">
        <v>20</v>
      </c>
      <c r="D426" s="5" t="s">
        <v>21</v>
      </c>
      <c r="E426" s="64" t="s">
        <v>59</v>
      </c>
      <c r="F426" s="65">
        <v>240</v>
      </c>
      <c r="G426" s="65">
        <v>8.4</v>
      </c>
      <c r="H426" s="65">
        <v>11.5</v>
      </c>
      <c r="I426" s="65">
        <v>38.799999999999997</v>
      </c>
      <c r="J426" s="65">
        <v>292.10000000000002</v>
      </c>
      <c r="K426" s="66" t="s">
        <v>60</v>
      </c>
      <c r="L426" s="82">
        <v>9</v>
      </c>
      <c r="M426" s="90"/>
    </row>
    <row r="427" spans="1:13" ht="14.4" x14ac:dyDescent="0.3">
      <c r="A427" s="25"/>
      <c r="B427" s="16"/>
      <c r="C427" s="11"/>
      <c r="D427" s="6"/>
      <c r="E427" s="67"/>
      <c r="F427" s="68"/>
      <c r="G427" s="68"/>
      <c r="H427" s="68"/>
      <c r="I427" s="68"/>
      <c r="J427" s="68"/>
      <c r="K427" s="69"/>
      <c r="L427" s="83"/>
      <c r="M427" s="90"/>
    </row>
    <row r="428" spans="1:13" ht="26.4" x14ac:dyDescent="0.3">
      <c r="A428" s="25"/>
      <c r="B428" s="16"/>
      <c r="C428" s="11"/>
      <c r="D428" s="7" t="s">
        <v>22</v>
      </c>
      <c r="E428" s="67" t="s">
        <v>46</v>
      </c>
      <c r="F428" s="68">
        <v>200</v>
      </c>
      <c r="G428" s="68">
        <v>3.77</v>
      </c>
      <c r="H428" s="68">
        <v>3.93</v>
      </c>
      <c r="I428" s="68">
        <v>25.95</v>
      </c>
      <c r="J428" s="68">
        <v>153.91999999999999</v>
      </c>
      <c r="K428" s="69" t="s">
        <v>47</v>
      </c>
      <c r="L428" s="83">
        <v>7</v>
      </c>
      <c r="M428" s="90"/>
    </row>
    <row r="429" spans="1:13" ht="14.4" x14ac:dyDescent="0.3">
      <c r="A429" s="25"/>
      <c r="B429" s="16"/>
      <c r="C429" s="11"/>
      <c r="D429" s="7" t="s">
        <v>23</v>
      </c>
      <c r="E429" s="67"/>
      <c r="F429" s="68"/>
      <c r="G429" s="68"/>
      <c r="H429" s="68"/>
      <c r="I429" s="68"/>
      <c r="J429" s="68"/>
      <c r="K429" s="69"/>
      <c r="L429" s="83"/>
      <c r="M429" s="90"/>
    </row>
    <row r="430" spans="1:13" ht="14.4" x14ac:dyDescent="0.3">
      <c r="A430" s="25"/>
      <c r="B430" s="16"/>
      <c r="C430" s="11"/>
      <c r="D430" s="7" t="s">
        <v>24</v>
      </c>
      <c r="E430" s="67"/>
      <c r="F430" s="68"/>
      <c r="G430" s="68"/>
      <c r="H430" s="68"/>
      <c r="I430" s="68"/>
      <c r="J430" s="68"/>
      <c r="K430" s="69"/>
      <c r="L430" s="83"/>
      <c r="M430" s="90"/>
    </row>
    <row r="431" spans="1:13" ht="14.4" x14ac:dyDescent="0.3">
      <c r="A431" s="25"/>
      <c r="B431" s="16"/>
      <c r="C431" s="11"/>
      <c r="D431" s="6"/>
      <c r="E431" s="67" t="s">
        <v>106</v>
      </c>
      <c r="F431" s="68">
        <v>60</v>
      </c>
      <c r="G431" s="68">
        <v>1.27</v>
      </c>
      <c r="H431" s="68">
        <v>4</v>
      </c>
      <c r="I431" s="68">
        <v>206</v>
      </c>
      <c r="J431" s="68">
        <v>1236</v>
      </c>
      <c r="K431" s="69">
        <v>382</v>
      </c>
      <c r="L431" s="83">
        <v>3</v>
      </c>
      <c r="M431" s="90"/>
    </row>
    <row r="432" spans="1:13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84"/>
      <c r="M432" s="90"/>
    </row>
    <row r="433" spans="1:13" ht="14.4" x14ac:dyDescent="0.3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292">SUM(G426:G432)</f>
        <v>13.44</v>
      </c>
      <c r="H433" s="21">
        <f t="shared" ref="H433" si="293">SUM(H426:H432)</f>
        <v>19.43</v>
      </c>
      <c r="I433" s="21">
        <f t="shared" ref="I433" si="294">SUM(I426:I432)</f>
        <v>270.75</v>
      </c>
      <c r="J433" s="21">
        <f t="shared" ref="J433" si="295">SUM(J426:J432)</f>
        <v>1682.02</v>
      </c>
      <c r="K433" s="27"/>
      <c r="L433" s="85">
        <f t="shared" si="264"/>
        <v>19</v>
      </c>
      <c r="M433" s="90"/>
    </row>
    <row r="434" spans="1:13" ht="14.4" x14ac:dyDescent="0.3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84"/>
      <c r="M434" s="90"/>
    </row>
    <row r="435" spans="1:13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84"/>
      <c r="M435" s="90"/>
    </row>
    <row r="436" spans="1:13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84"/>
      <c r="M436" s="90"/>
    </row>
    <row r="437" spans="1:13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6">SUM(G434:G436)</f>
        <v>0</v>
      </c>
      <c r="H437" s="21">
        <f t="shared" ref="H437" si="297">SUM(H434:H436)</f>
        <v>0</v>
      </c>
      <c r="I437" s="21">
        <f t="shared" ref="I437" si="298">SUM(I434:I436)</f>
        <v>0</v>
      </c>
      <c r="J437" s="21">
        <f t="shared" ref="J437" si="299">SUM(J434:J436)</f>
        <v>0</v>
      </c>
      <c r="K437" s="27"/>
      <c r="L437" s="85">
        <f t="shared" ref="L437" ca="1" si="300">SUM(L434:L442)</f>
        <v>0</v>
      </c>
      <c r="M437" s="90"/>
    </row>
    <row r="438" spans="1:13" ht="26.4" x14ac:dyDescent="0.3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67" t="s">
        <v>129</v>
      </c>
      <c r="F438" s="68">
        <v>100</v>
      </c>
      <c r="G438" s="68">
        <v>1</v>
      </c>
      <c r="H438" s="68">
        <v>3.2</v>
      </c>
      <c r="I438" s="68">
        <v>11.1</v>
      </c>
      <c r="J438" s="68">
        <v>77.3</v>
      </c>
      <c r="K438" s="69" t="s">
        <v>130</v>
      </c>
      <c r="L438" s="83">
        <v>10</v>
      </c>
      <c r="M438" s="90"/>
    </row>
    <row r="439" spans="1:13" ht="14.4" x14ac:dyDescent="0.3">
      <c r="A439" s="25"/>
      <c r="B439" s="16"/>
      <c r="C439" s="11"/>
      <c r="D439" s="7" t="s">
        <v>28</v>
      </c>
      <c r="E439" s="67"/>
      <c r="F439" s="68"/>
      <c r="G439" s="68"/>
      <c r="H439" s="68"/>
      <c r="I439" s="68"/>
      <c r="J439" s="68"/>
      <c r="K439" s="69"/>
      <c r="L439" s="83"/>
      <c r="M439" s="90"/>
    </row>
    <row r="440" spans="1:13" ht="26.4" x14ac:dyDescent="0.3">
      <c r="A440" s="25"/>
      <c r="B440" s="16"/>
      <c r="C440" s="11"/>
      <c r="D440" s="7" t="s">
        <v>29</v>
      </c>
      <c r="E440" s="67" t="s">
        <v>133</v>
      </c>
      <c r="F440" s="68">
        <v>150</v>
      </c>
      <c r="G440" s="68">
        <v>0.51</v>
      </c>
      <c r="H440" s="68">
        <v>11.2</v>
      </c>
      <c r="I440" s="68">
        <v>3.3</v>
      </c>
      <c r="J440" s="68">
        <v>169.6</v>
      </c>
      <c r="K440" s="69" t="s">
        <v>80</v>
      </c>
      <c r="L440" s="83">
        <v>17.3</v>
      </c>
      <c r="M440" s="90"/>
    </row>
    <row r="441" spans="1:13" ht="26.4" x14ac:dyDescent="0.3">
      <c r="A441" s="25"/>
      <c r="B441" s="16"/>
      <c r="C441" s="11"/>
      <c r="D441" s="7" t="s">
        <v>30</v>
      </c>
      <c r="E441" s="67" t="s">
        <v>81</v>
      </c>
      <c r="F441" s="68">
        <v>180</v>
      </c>
      <c r="G441" s="68">
        <v>3</v>
      </c>
      <c r="H441" s="68">
        <v>5.7</v>
      </c>
      <c r="I441" s="68">
        <v>23.7</v>
      </c>
      <c r="J441" s="68">
        <v>158.1</v>
      </c>
      <c r="K441" s="69" t="s">
        <v>88</v>
      </c>
      <c r="L441" s="83">
        <v>10</v>
      </c>
      <c r="M441" s="90"/>
    </row>
    <row r="442" spans="1:13" ht="14.4" x14ac:dyDescent="0.3">
      <c r="A442" s="25"/>
      <c r="B442" s="16"/>
      <c r="C442" s="11"/>
      <c r="D442" s="7" t="s">
        <v>31</v>
      </c>
      <c r="E442" s="67" t="s">
        <v>83</v>
      </c>
      <c r="F442" s="68">
        <v>200</v>
      </c>
      <c r="G442" s="68">
        <v>5.6</v>
      </c>
      <c r="H442" s="68">
        <v>6.38</v>
      </c>
      <c r="I442" s="68">
        <v>8.18</v>
      </c>
      <c r="J442" s="68">
        <v>112.52</v>
      </c>
      <c r="K442" s="69" t="s">
        <v>56</v>
      </c>
      <c r="L442" s="83">
        <v>15</v>
      </c>
      <c r="M442" s="90"/>
    </row>
    <row r="443" spans="1:13" ht="14.4" x14ac:dyDescent="0.3">
      <c r="A443" s="25"/>
      <c r="B443" s="16"/>
      <c r="C443" s="11"/>
      <c r="D443" s="7" t="s">
        <v>32</v>
      </c>
      <c r="E443" s="67" t="s">
        <v>55</v>
      </c>
      <c r="F443" s="68">
        <v>40</v>
      </c>
      <c r="G443" s="68">
        <v>4.5999999999999996</v>
      </c>
      <c r="H443" s="68">
        <v>0.6</v>
      </c>
      <c r="I443" s="68">
        <v>22.9</v>
      </c>
      <c r="J443" s="68">
        <v>115.7</v>
      </c>
      <c r="K443" s="69" t="s">
        <v>56</v>
      </c>
      <c r="L443" s="83">
        <v>2.5</v>
      </c>
      <c r="M443" s="90"/>
    </row>
    <row r="444" spans="1:13" ht="14.4" x14ac:dyDescent="0.3">
      <c r="A444" s="25"/>
      <c r="B444" s="16"/>
      <c r="C444" s="11"/>
      <c r="D444" s="7" t="s">
        <v>33</v>
      </c>
      <c r="E444" s="67" t="s">
        <v>57</v>
      </c>
      <c r="F444" s="68">
        <v>30</v>
      </c>
      <c r="G444" s="68"/>
      <c r="H444" s="68"/>
      <c r="I444" s="68"/>
      <c r="J444" s="68"/>
      <c r="K444" s="69"/>
      <c r="L444" s="83">
        <v>2.5</v>
      </c>
      <c r="M444" s="90"/>
    </row>
    <row r="445" spans="1:13" ht="14.4" x14ac:dyDescent="0.3">
      <c r="A445" s="25"/>
      <c r="B445" s="16"/>
      <c r="C445" s="11"/>
      <c r="D445" s="67"/>
      <c r="E445" s="67"/>
      <c r="F445" s="68"/>
      <c r="G445" s="68"/>
      <c r="H445" s="68"/>
      <c r="I445" s="68"/>
      <c r="J445" s="68"/>
      <c r="K445" s="69"/>
      <c r="L445" s="83"/>
      <c r="M445" s="90"/>
    </row>
    <row r="446" spans="1:13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84"/>
      <c r="M446" s="90"/>
    </row>
    <row r="447" spans="1:13" ht="14.4" x14ac:dyDescent="0.3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301">SUM(G438:G446)</f>
        <v>14.709999999999999</v>
      </c>
      <c r="H447" s="21">
        <f t="shared" ref="H447" si="302">SUM(H438:H446)</f>
        <v>27.08</v>
      </c>
      <c r="I447" s="21">
        <f t="shared" ref="I447" si="303">SUM(I438:I446)</f>
        <v>69.179999999999993</v>
      </c>
      <c r="J447" s="21">
        <f t="shared" ref="J447" si="304">SUM(J438:J446)</f>
        <v>633.22</v>
      </c>
      <c r="K447" s="27"/>
      <c r="L447" s="85">
        <v>57.3</v>
      </c>
      <c r="M447" s="90"/>
    </row>
    <row r="448" spans="1:13" ht="14.4" x14ac:dyDescent="0.3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84"/>
      <c r="M448" s="90"/>
    </row>
    <row r="449" spans="1:13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84"/>
      <c r="M449" s="90"/>
    </row>
    <row r="450" spans="1:13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84"/>
      <c r="M450" s="90"/>
    </row>
    <row r="451" spans="1:13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84"/>
      <c r="M451" s="90"/>
    </row>
    <row r="452" spans="1:13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5">SUM(G448:G451)</f>
        <v>0</v>
      </c>
      <c r="H452" s="21">
        <f t="shared" ref="H452" si="306">SUM(H448:H451)</f>
        <v>0</v>
      </c>
      <c r="I452" s="21">
        <f t="shared" ref="I452" si="307">SUM(I448:I451)</f>
        <v>0</v>
      </c>
      <c r="J452" s="21">
        <f t="shared" ref="J452" si="308">SUM(J448:J451)</f>
        <v>0</v>
      </c>
      <c r="K452" s="27"/>
      <c r="L452" s="85">
        <v>0</v>
      </c>
      <c r="M452" s="90"/>
    </row>
    <row r="453" spans="1:13" ht="14.4" x14ac:dyDescent="0.3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84"/>
      <c r="M453" s="90"/>
    </row>
    <row r="454" spans="1:13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84"/>
      <c r="M454" s="90"/>
    </row>
    <row r="455" spans="1:13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84"/>
      <c r="M455" s="90"/>
    </row>
    <row r="456" spans="1:13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84"/>
      <c r="M456" s="90"/>
    </row>
    <row r="457" spans="1:13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84"/>
      <c r="M457" s="90"/>
    </row>
    <row r="458" spans="1:13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84"/>
      <c r="M458" s="90"/>
    </row>
    <row r="459" spans="1:13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09">SUM(G453:G458)</f>
        <v>0</v>
      </c>
      <c r="H459" s="21">
        <f t="shared" ref="H459" si="310">SUM(H453:H458)</f>
        <v>0</v>
      </c>
      <c r="I459" s="21">
        <f t="shared" ref="I459" si="311">SUM(I453:I458)</f>
        <v>0</v>
      </c>
      <c r="J459" s="21">
        <f t="shared" ref="J459" si="312">SUM(J453:J458)</f>
        <v>0</v>
      </c>
      <c r="K459" s="27"/>
      <c r="L459" s="85">
        <f t="shared" ref="L459" ca="1" si="313">SUM(L453:L461)</f>
        <v>0</v>
      </c>
      <c r="M459" s="90"/>
    </row>
    <row r="460" spans="1:13" ht="14.4" x14ac:dyDescent="0.3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84"/>
      <c r="M460" s="90"/>
    </row>
    <row r="461" spans="1:13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84"/>
      <c r="M461" s="90"/>
    </row>
    <row r="462" spans="1:13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84"/>
      <c r="M462" s="90"/>
    </row>
    <row r="463" spans="1:13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84"/>
      <c r="M463" s="90"/>
    </row>
    <row r="464" spans="1:13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84"/>
      <c r="M464" s="90"/>
    </row>
    <row r="465" spans="1:13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84"/>
      <c r="M465" s="90"/>
    </row>
    <row r="466" spans="1:13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4">SUM(G460:G465)</f>
        <v>0</v>
      </c>
      <c r="H466" s="21">
        <f t="shared" ref="H466" si="315">SUM(H460:H465)</f>
        <v>0</v>
      </c>
      <c r="I466" s="21">
        <f t="shared" ref="I466" si="316">SUM(I460:I465)</f>
        <v>0</v>
      </c>
      <c r="J466" s="21">
        <f t="shared" ref="J466" si="317">SUM(J460:J465)</f>
        <v>0</v>
      </c>
      <c r="K466" s="27"/>
      <c r="L466" s="85">
        <f t="shared" ref="L466" ca="1" si="318">SUM(L460:L468)</f>
        <v>0</v>
      </c>
      <c r="M466" s="90"/>
    </row>
    <row r="467" spans="1:13" ht="15.75" customHeight="1" x14ac:dyDescent="0.25">
      <c r="A467" s="31">
        <f>A426</f>
        <v>2</v>
      </c>
      <c r="B467" s="32">
        <f>B426</f>
        <v>11</v>
      </c>
      <c r="C467" s="94" t="s">
        <v>4</v>
      </c>
      <c r="D467" s="95"/>
      <c r="E467" s="33"/>
      <c r="F467" s="34">
        <f>F433+F437+F447+F452+F459+F466</f>
        <v>1200</v>
      </c>
      <c r="G467" s="34">
        <f t="shared" ref="G467" si="319">G433+G437+G447+G452+G459+G466</f>
        <v>28.15</v>
      </c>
      <c r="H467" s="34">
        <f t="shared" ref="H467" si="320">H433+H437+H447+H452+H459+H466</f>
        <v>46.51</v>
      </c>
      <c r="I467" s="34">
        <f t="shared" ref="I467" si="321">I433+I437+I447+I452+I459+I466</f>
        <v>339.93</v>
      </c>
      <c r="J467" s="34">
        <f t="shared" ref="J467" si="322">J433+J437+J447+J452+J459+J466</f>
        <v>2315.2399999999998</v>
      </c>
      <c r="K467" s="35"/>
      <c r="L467" s="88">
        <v>76.3</v>
      </c>
      <c r="M467" s="90"/>
    </row>
    <row r="468" spans="1:13" ht="14.4" x14ac:dyDescent="0.3">
      <c r="A468" s="22">
        <v>2</v>
      </c>
      <c r="B468" s="23">
        <v>12</v>
      </c>
      <c r="C468" s="24" t="s">
        <v>20</v>
      </c>
      <c r="D468" s="5" t="s">
        <v>21</v>
      </c>
      <c r="E468" s="64" t="s">
        <v>109</v>
      </c>
      <c r="F468" s="65">
        <v>250</v>
      </c>
      <c r="G468" s="65">
        <v>7.15</v>
      </c>
      <c r="H468" s="65">
        <v>9.1</v>
      </c>
      <c r="I468" s="65">
        <v>42.3</v>
      </c>
      <c r="J468" s="65">
        <v>641.4</v>
      </c>
      <c r="K468" s="66"/>
      <c r="L468" s="82">
        <v>34</v>
      </c>
      <c r="M468" s="90"/>
    </row>
    <row r="469" spans="1:13" ht="14.4" x14ac:dyDescent="0.3">
      <c r="A469" s="25"/>
      <c r="B469" s="16"/>
      <c r="C469" s="11"/>
      <c r="D469" s="6"/>
      <c r="E469" s="67"/>
      <c r="F469" s="68"/>
      <c r="G469" s="68"/>
      <c r="H469" s="68"/>
      <c r="I469" s="68"/>
      <c r="J469" s="68"/>
      <c r="K469" s="69"/>
      <c r="L469" s="83"/>
      <c r="M469" s="90"/>
    </row>
    <row r="470" spans="1:13" ht="26.4" x14ac:dyDescent="0.3">
      <c r="A470" s="25"/>
      <c r="B470" s="16"/>
      <c r="C470" s="11"/>
      <c r="D470" s="7" t="s">
        <v>22</v>
      </c>
      <c r="E470" s="61" t="s">
        <v>89</v>
      </c>
      <c r="F470" s="62">
        <v>200</v>
      </c>
      <c r="G470" s="62">
        <v>1.8</v>
      </c>
      <c r="H470" s="62">
        <v>0</v>
      </c>
      <c r="I470" s="62">
        <v>28.5</v>
      </c>
      <c r="J470" s="62">
        <v>121.4</v>
      </c>
      <c r="K470" s="63" t="s">
        <v>90</v>
      </c>
      <c r="L470" s="87">
        <v>7.5</v>
      </c>
      <c r="M470" s="90"/>
    </row>
    <row r="471" spans="1:13" ht="14.4" x14ac:dyDescent="0.3">
      <c r="A471" s="25"/>
      <c r="B471" s="16"/>
      <c r="C471" s="11"/>
      <c r="D471" s="7" t="s">
        <v>23</v>
      </c>
      <c r="E471" s="67"/>
      <c r="F471" s="68"/>
      <c r="G471" s="68"/>
      <c r="H471" s="68"/>
      <c r="I471" s="68"/>
      <c r="J471" s="68"/>
      <c r="K471" s="69"/>
      <c r="L471" s="83"/>
      <c r="M471" s="90"/>
    </row>
    <row r="472" spans="1:13" ht="14.4" x14ac:dyDescent="0.3">
      <c r="A472" s="25"/>
      <c r="B472" s="16"/>
      <c r="C472" s="11"/>
      <c r="D472" s="7" t="s">
        <v>24</v>
      </c>
      <c r="E472" s="67" t="s">
        <v>110</v>
      </c>
      <c r="F472" s="68">
        <v>110</v>
      </c>
      <c r="G472" s="68">
        <v>0.4</v>
      </c>
      <c r="H472" s="68">
        <v>0.4</v>
      </c>
      <c r="I472" s="68">
        <v>8.9</v>
      </c>
      <c r="J472" s="68">
        <v>40.299999999999997</v>
      </c>
      <c r="K472" s="69" t="s">
        <v>56</v>
      </c>
      <c r="L472" s="83">
        <v>22</v>
      </c>
      <c r="M472" s="90"/>
    </row>
    <row r="473" spans="1:13" ht="14.4" x14ac:dyDescent="0.3">
      <c r="A473" s="25"/>
      <c r="B473" s="16"/>
      <c r="C473" s="11"/>
      <c r="D473" s="6"/>
      <c r="E473" s="67" t="s">
        <v>62</v>
      </c>
      <c r="F473" s="68">
        <v>70</v>
      </c>
      <c r="G473" s="68">
        <v>6.62</v>
      </c>
      <c r="H473" s="68">
        <v>9.48</v>
      </c>
      <c r="I473" s="68">
        <v>10.06</v>
      </c>
      <c r="J473" s="68">
        <v>152</v>
      </c>
      <c r="K473" s="69">
        <v>376</v>
      </c>
      <c r="L473" s="83">
        <v>8</v>
      </c>
      <c r="M473" s="90"/>
    </row>
    <row r="474" spans="1:13" ht="14.4" x14ac:dyDescent="0.3">
      <c r="A474" s="25"/>
      <c r="B474" s="16"/>
      <c r="C474" s="11"/>
      <c r="D474" s="6"/>
      <c r="E474" s="67" t="s">
        <v>69</v>
      </c>
      <c r="F474" s="68">
        <v>70</v>
      </c>
      <c r="G474" s="68">
        <v>4</v>
      </c>
      <c r="H474" s="68">
        <v>2.4</v>
      </c>
      <c r="I474" s="68">
        <v>45.56</v>
      </c>
      <c r="J474" s="68">
        <v>67.5</v>
      </c>
      <c r="K474" s="69" t="s">
        <v>56</v>
      </c>
      <c r="L474" s="83">
        <v>4.8</v>
      </c>
      <c r="M474" s="90"/>
    </row>
    <row r="475" spans="1:13" ht="14.4" x14ac:dyDescent="0.3">
      <c r="A475" s="26"/>
      <c r="B475" s="18"/>
      <c r="C475" s="8"/>
      <c r="D475" s="19" t="s">
        <v>39</v>
      </c>
      <c r="E475" s="9"/>
      <c r="F475" s="21">
        <f>SUM(F468:F474)</f>
        <v>700</v>
      </c>
      <c r="G475" s="21">
        <f t="shared" ref="G475" si="323">SUM(G468:G474)</f>
        <v>19.970000000000002</v>
      </c>
      <c r="H475" s="21">
        <f t="shared" ref="H475" si="324">SUM(H468:H474)</f>
        <v>21.38</v>
      </c>
      <c r="I475" s="21">
        <f t="shared" ref="I475" si="325">SUM(I468:I474)</f>
        <v>135.32</v>
      </c>
      <c r="J475" s="21">
        <f t="shared" ref="J475" si="326">SUM(J468:J474)</f>
        <v>1022.5999999999999</v>
      </c>
      <c r="K475" s="27"/>
      <c r="L475" s="85">
        <f t="shared" ref="L475:L517" si="327">SUM(L468:L474)</f>
        <v>76.3</v>
      </c>
      <c r="M475" s="90"/>
    </row>
    <row r="476" spans="1:13" ht="14.4" x14ac:dyDescent="0.3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84"/>
      <c r="M476" s="90"/>
    </row>
    <row r="477" spans="1:13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84"/>
      <c r="M477" s="90"/>
    </row>
    <row r="478" spans="1:13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84"/>
      <c r="M478" s="90"/>
    </row>
    <row r="479" spans="1:13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28">SUM(G476:G478)</f>
        <v>0</v>
      </c>
      <c r="H479" s="21">
        <f t="shared" ref="H479" si="329">SUM(H476:H478)</f>
        <v>0</v>
      </c>
      <c r="I479" s="21">
        <f t="shared" ref="I479" si="330">SUM(I476:I478)</f>
        <v>0</v>
      </c>
      <c r="J479" s="21">
        <f t="shared" ref="J479" si="331">SUM(J476:J478)</f>
        <v>0</v>
      </c>
      <c r="K479" s="27"/>
      <c r="L479" s="85">
        <f t="shared" ref="L479" ca="1" si="332">SUM(L476:L484)</f>
        <v>0</v>
      </c>
      <c r="M479" s="90"/>
    </row>
    <row r="480" spans="1:13" ht="14.4" x14ac:dyDescent="0.3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84"/>
      <c r="M480" s="90"/>
    </row>
    <row r="481" spans="1:13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84"/>
      <c r="M481" s="90"/>
    </row>
    <row r="482" spans="1:13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84"/>
      <c r="M482" s="90"/>
    </row>
    <row r="483" spans="1:13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84"/>
      <c r="M483" s="90"/>
    </row>
    <row r="484" spans="1:13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84"/>
      <c r="M484" s="90"/>
    </row>
    <row r="485" spans="1:13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84"/>
      <c r="M485" s="90"/>
    </row>
    <row r="486" spans="1:13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84"/>
      <c r="M486" s="90"/>
    </row>
    <row r="487" spans="1:13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84"/>
      <c r="M487" s="90"/>
    </row>
    <row r="488" spans="1:13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84"/>
      <c r="M488" s="90"/>
    </row>
    <row r="489" spans="1:13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33">SUM(G480:G488)</f>
        <v>0</v>
      </c>
      <c r="H489" s="21">
        <f t="shared" ref="H489" si="334">SUM(H480:H488)</f>
        <v>0</v>
      </c>
      <c r="I489" s="21">
        <f t="shared" ref="I489" si="335">SUM(I480:I488)</f>
        <v>0</v>
      </c>
      <c r="J489" s="21">
        <f t="shared" ref="J489" si="336">SUM(J480:J488)</f>
        <v>0</v>
      </c>
      <c r="K489" s="27"/>
      <c r="L489" s="85">
        <f t="shared" ref="L489" ca="1" si="337">SUM(L486:L494)</f>
        <v>0</v>
      </c>
      <c r="M489" s="90"/>
    </row>
    <row r="490" spans="1:13" ht="14.4" x14ac:dyDescent="0.3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84"/>
      <c r="M490" s="90"/>
    </row>
    <row r="491" spans="1:13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84"/>
      <c r="M491" s="90"/>
    </row>
    <row r="492" spans="1:13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84"/>
      <c r="M492" s="90"/>
    </row>
    <row r="493" spans="1:13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84"/>
      <c r="M493" s="90"/>
    </row>
    <row r="494" spans="1:13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38">SUM(G490:G493)</f>
        <v>0</v>
      </c>
      <c r="H494" s="21">
        <f t="shared" ref="H494" si="339">SUM(H490:H493)</f>
        <v>0</v>
      </c>
      <c r="I494" s="21">
        <f t="shared" ref="I494" si="340">SUM(I490:I493)</f>
        <v>0</v>
      </c>
      <c r="J494" s="21">
        <f t="shared" ref="J494" si="341">SUM(J490:J493)</f>
        <v>0</v>
      </c>
      <c r="K494" s="27"/>
      <c r="L494" s="85">
        <f t="shared" ref="L494" ca="1" si="342">SUM(L487:L493)</f>
        <v>0</v>
      </c>
      <c r="M494" s="90"/>
    </row>
    <row r="495" spans="1:13" ht="14.4" x14ac:dyDescent="0.3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84"/>
      <c r="M495" s="90"/>
    </row>
    <row r="496" spans="1:13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84"/>
      <c r="M496" s="90"/>
    </row>
    <row r="497" spans="1:13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84"/>
      <c r="M497" s="90"/>
    </row>
    <row r="498" spans="1:13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84"/>
      <c r="M498" s="90"/>
    </row>
    <row r="499" spans="1:13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84"/>
      <c r="M499" s="90"/>
    </row>
    <row r="500" spans="1:13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84"/>
      <c r="M500" s="90"/>
    </row>
    <row r="501" spans="1:13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3">SUM(G495:G500)</f>
        <v>0</v>
      </c>
      <c r="H501" s="21">
        <f t="shared" ref="H501" si="344">SUM(H495:H500)</f>
        <v>0</v>
      </c>
      <c r="I501" s="21">
        <f t="shared" ref="I501" si="345">SUM(I495:I500)</f>
        <v>0</v>
      </c>
      <c r="J501" s="21">
        <f t="shared" ref="J501" si="346">SUM(J495:J500)</f>
        <v>0</v>
      </c>
      <c r="K501" s="27"/>
      <c r="L501" s="85">
        <f t="shared" ref="L501" ca="1" si="347">SUM(L495:L503)</f>
        <v>0</v>
      </c>
      <c r="M501" s="90"/>
    </row>
    <row r="502" spans="1:13" ht="14.4" x14ac:dyDescent="0.3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84"/>
      <c r="M502" s="90"/>
    </row>
    <row r="503" spans="1:13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84"/>
      <c r="M503" s="90"/>
    </row>
    <row r="504" spans="1:13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84"/>
      <c r="M504" s="90"/>
    </row>
    <row r="505" spans="1:13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84"/>
      <c r="M505" s="90"/>
    </row>
    <row r="506" spans="1:13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84"/>
      <c r="M506" s="90"/>
    </row>
    <row r="507" spans="1:13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84"/>
      <c r="M507" s="90"/>
    </row>
    <row r="508" spans="1:13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48">SUM(G502:G507)</f>
        <v>0</v>
      </c>
      <c r="H508" s="21">
        <f t="shared" ref="H508" si="349">SUM(H502:H507)</f>
        <v>0</v>
      </c>
      <c r="I508" s="21">
        <f t="shared" ref="I508" si="350">SUM(I502:I507)</f>
        <v>0</v>
      </c>
      <c r="J508" s="21">
        <f t="shared" ref="J508" si="351">SUM(J502:J507)</f>
        <v>0</v>
      </c>
      <c r="K508" s="27"/>
      <c r="L508" s="85">
        <f ca="1">SUM(L502:L510)</f>
        <v>0</v>
      </c>
      <c r="M508" s="90"/>
    </row>
    <row r="509" spans="1:13" ht="15.75" customHeight="1" thickBot="1" x14ac:dyDescent="0.3">
      <c r="A509" s="31">
        <f>A468</f>
        <v>2</v>
      </c>
      <c r="B509" s="32">
        <f>B468</f>
        <v>12</v>
      </c>
      <c r="C509" s="94" t="s">
        <v>4</v>
      </c>
      <c r="D509" s="95"/>
      <c r="E509" s="33"/>
      <c r="F509" s="34">
        <f>F475+F479+F489+F494+F501+F508</f>
        <v>700</v>
      </c>
      <c r="G509" s="34">
        <f t="shared" ref="G509" si="352">G475+G479+G489+G494+G501+G508</f>
        <v>19.970000000000002</v>
      </c>
      <c r="H509" s="34">
        <f t="shared" ref="H509" si="353">H475+H479+H489+H494+H501+H508</f>
        <v>21.38</v>
      </c>
      <c r="I509" s="34">
        <f t="shared" ref="I509" si="354">I475+I479+I489+I494+I501+I508</f>
        <v>135.32</v>
      </c>
      <c r="J509" s="34">
        <f t="shared" ref="J509" si="355">J475+J479+J489+J494+J501+J508</f>
        <v>1022.5999999999999</v>
      </c>
      <c r="K509" s="35"/>
      <c r="L509" s="88">
        <v>76.3</v>
      </c>
      <c r="M509" s="90"/>
    </row>
    <row r="510" spans="1:13" ht="14.4" x14ac:dyDescent="0.3">
      <c r="A510" s="22">
        <v>2</v>
      </c>
      <c r="B510" s="23">
        <v>0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91"/>
      <c r="M510" s="90"/>
    </row>
    <row r="511" spans="1:13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84"/>
      <c r="M511" s="90"/>
    </row>
    <row r="512" spans="1:13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84"/>
      <c r="M512" s="90"/>
    </row>
    <row r="513" spans="1:13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84"/>
      <c r="M513" s="90"/>
    </row>
    <row r="514" spans="1:13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84"/>
      <c r="M514" s="90"/>
    </row>
    <row r="515" spans="1:13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84"/>
      <c r="M515" s="90"/>
    </row>
    <row r="516" spans="1:13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84"/>
      <c r="M516" s="90"/>
    </row>
    <row r="517" spans="1:13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56">SUM(G510:G516)</f>
        <v>0</v>
      </c>
      <c r="H517" s="21">
        <f t="shared" ref="H517" si="357">SUM(H510:H516)</f>
        <v>0</v>
      </c>
      <c r="I517" s="21">
        <f t="shared" ref="I517" si="358">SUM(I510:I516)</f>
        <v>0</v>
      </c>
      <c r="J517" s="21">
        <f t="shared" ref="J517" si="359">SUM(J510:J516)</f>
        <v>0</v>
      </c>
      <c r="K517" s="27"/>
      <c r="L517" s="85">
        <f t="shared" si="327"/>
        <v>0</v>
      </c>
      <c r="M517" s="90"/>
    </row>
    <row r="518" spans="1:13" ht="14.4" x14ac:dyDescent="0.3">
      <c r="A518" s="28">
        <f>A510</f>
        <v>2</v>
      </c>
      <c r="B518" s="14">
        <f>B510</f>
        <v>0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84"/>
      <c r="M518" s="90"/>
    </row>
    <row r="519" spans="1:13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84"/>
      <c r="M519" s="90"/>
    </row>
    <row r="520" spans="1:13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84"/>
      <c r="M520" s="90"/>
    </row>
    <row r="521" spans="1:13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0">SUM(G518:G520)</f>
        <v>0</v>
      </c>
      <c r="H521" s="21">
        <f t="shared" ref="H521" si="361">SUM(H518:H520)</f>
        <v>0</v>
      </c>
      <c r="I521" s="21">
        <f t="shared" ref="I521" si="362">SUM(I518:I520)</f>
        <v>0</v>
      </c>
      <c r="J521" s="21">
        <f t="shared" ref="J521" si="363">SUM(J518:J520)</f>
        <v>0</v>
      </c>
      <c r="K521" s="27"/>
      <c r="L521" s="85">
        <f t="shared" ref="L521" ca="1" si="364">SUM(L518:L526)</f>
        <v>0</v>
      </c>
      <c r="M521" s="90"/>
    </row>
    <row r="522" spans="1:13" ht="14.4" x14ac:dyDescent="0.3">
      <c r="A522" s="28">
        <f>A510</f>
        <v>2</v>
      </c>
      <c r="B522" s="14">
        <f>B510</f>
        <v>0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84"/>
      <c r="M522" s="90"/>
    </row>
    <row r="523" spans="1:13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84"/>
      <c r="M523" s="90"/>
    </row>
    <row r="524" spans="1:13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84"/>
      <c r="M524" s="90"/>
    </row>
    <row r="525" spans="1:13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84"/>
      <c r="M525" s="90"/>
    </row>
    <row r="526" spans="1:13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84"/>
      <c r="M526" s="90"/>
    </row>
    <row r="527" spans="1:13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84"/>
      <c r="M527" s="90"/>
    </row>
    <row r="528" spans="1:13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84"/>
      <c r="M528" s="90"/>
    </row>
    <row r="529" spans="1:13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84"/>
      <c r="M529" s="90"/>
    </row>
    <row r="530" spans="1:13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84"/>
      <c r="M530" s="90"/>
    </row>
    <row r="531" spans="1:13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65">SUM(G522:G530)</f>
        <v>0</v>
      </c>
      <c r="H531" s="21">
        <f t="shared" ref="H531" si="366">SUM(H522:H530)</f>
        <v>0</v>
      </c>
      <c r="I531" s="21">
        <f t="shared" ref="I531" si="367">SUM(I522:I530)</f>
        <v>0</v>
      </c>
      <c r="J531" s="21">
        <f t="shared" ref="J531" si="368">SUM(J522:J530)</f>
        <v>0</v>
      </c>
      <c r="K531" s="27"/>
      <c r="L531" s="85">
        <f t="shared" ref="L531" ca="1" si="369">SUM(L528:L536)</f>
        <v>0</v>
      </c>
      <c r="M531" s="90"/>
    </row>
    <row r="532" spans="1:13" ht="14.4" x14ac:dyDescent="0.3">
      <c r="A532" s="28">
        <f>A510</f>
        <v>2</v>
      </c>
      <c r="B532" s="14">
        <f>B510</f>
        <v>0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84"/>
      <c r="M532" s="90"/>
    </row>
    <row r="533" spans="1:13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84"/>
      <c r="M533" s="90"/>
    </row>
    <row r="534" spans="1:13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84"/>
      <c r="M534" s="90"/>
    </row>
    <row r="535" spans="1:13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84"/>
      <c r="M535" s="90"/>
    </row>
    <row r="536" spans="1:13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0">SUM(G532:G535)</f>
        <v>0</v>
      </c>
      <c r="H536" s="21">
        <f t="shared" ref="H536" si="371">SUM(H532:H535)</f>
        <v>0</v>
      </c>
      <c r="I536" s="21">
        <f t="shared" ref="I536" si="372">SUM(I532:I535)</f>
        <v>0</v>
      </c>
      <c r="J536" s="21">
        <f t="shared" ref="J536" si="373">SUM(J532:J535)</f>
        <v>0</v>
      </c>
      <c r="K536" s="27"/>
      <c r="L536" s="85">
        <f t="shared" ref="L536" ca="1" si="374">SUM(L529:L535)</f>
        <v>0</v>
      </c>
      <c r="M536" s="90"/>
    </row>
    <row r="537" spans="1:13" ht="14.4" x14ac:dyDescent="0.3">
      <c r="A537" s="28">
        <f>A510</f>
        <v>2</v>
      </c>
      <c r="B537" s="14">
        <f>B510</f>
        <v>0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84"/>
      <c r="M537" s="90"/>
    </row>
    <row r="538" spans="1:13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84"/>
      <c r="M538" s="90"/>
    </row>
    <row r="539" spans="1:13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84"/>
      <c r="M539" s="90"/>
    </row>
    <row r="540" spans="1:13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84"/>
      <c r="M540" s="90"/>
    </row>
    <row r="541" spans="1:13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84"/>
      <c r="M541" s="90"/>
    </row>
    <row r="542" spans="1:13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84"/>
      <c r="M542" s="90"/>
    </row>
    <row r="543" spans="1:13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5">SUM(G537:G542)</f>
        <v>0</v>
      </c>
      <c r="H543" s="21">
        <f t="shared" ref="H543" si="376">SUM(H537:H542)</f>
        <v>0</v>
      </c>
      <c r="I543" s="21">
        <f t="shared" ref="I543" si="377">SUM(I537:I542)</f>
        <v>0</v>
      </c>
      <c r="J543" s="21">
        <f t="shared" ref="J543" si="378">SUM(J537:J542)</f>
        <v>0</v>
      </c>
      <c r="K543" s="27"/>
      <c r="L543" s="85">
        <f t="shared" ref="L543" ca="1" si="379">SUM(L537:L545)</f>
        <v>0</v>
      </c>
      <c r="M543" s="90"/>
    </row>
    <row r="544" spans="1:13" ht="14.4" x14ac:dyDescent="0.3">
      <c r="A544" s="28">
        <f>A510</f>
        <v>2</v>
      </c>
      <c r="B544" s="14">
        <f>B510</f>
        <v>0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84"/>
      <c r="M544" s="90"/>
    </row>
    <row r="545" spans="1:13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84"/>
      <c r="M545" s="90"/>
    </row>
    <row r="546" spans="1:13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84"/>
      <c r="M546" s="90"/>
    </row>
    <row r="547" spans="1:13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84"/>
      <c r="M547" s="90"/>
    </row>
    <row r="548" spans="1:13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84"/>
      <c r="M548" s="90"/>
    </row>
    <row r="549" spans="1:13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84"/>
      <c r="M549" s="90"/>
    </row>
    <row r="550" spans="1:13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0">SUM(G544:G549)</f>
        <v>0</v>
      </c>
      <c r="H550" s="21">
        <f t="shared" ref="H550" si="381">SUM(H544:H549)</f>
        <v>0</v>
      </c>
      <c r="I550" s="21">
        <f t="shared" ref="I550" si="382">SUM(I544:I549)</f>
        <v>0</v>
      </c>
      <c r="J550" s="21">
        <f t="shared" ref="J550" si="383">SUM(J544:J549)</f>
        <v>0</v>
      </c>
      <c r="K550" s="27"/>
      <c r="L550" s="85">
        <f t="shared" ref="L550" ca="1" si="384">SUM(L544:L552)</f>
        <v>0</v>
      </c>
      <c r="M550" s="90"/>
    </row>
    <row r="551" spans="1:13" ht="15.75" customHeight="1" thickBot="1" x14ac:dyDescent="0.3">
      <c r="A551" s="31">
        <f>A510</f>
        <v>2</v>
      </c>
      <c r="B551" s="32">
        <f>B510</f>
        <v>0</v>
      </c>
      <c r="C551" s="94" t="s">
        <v>4</v>
      </c>
      <c r="D551" s="102"/>
      <c r="E551" s="33"/>
      <c r="F551" s="34">
        <f>F517+F521+F531+F536+F543+F550</f>
        <v>0</v>
      </c>
      <c r="G551" s="34">
        <f t="shared" ref="G551" si="385">G517+G521+G531+G536+G543+G550</f>
        <v>0</v>
      </c>
      <c r="H551" s="34">
        <f t="shared" ref="H551" si="386">H517+H521+H531+H536+H543+H550</f>
        <v>0</v>
      </c>
      <c r="I551" s="34">
        <f t="shared" ref="I551" si="387">I517+I521+I531+I536+I543+I550</f>
        <v>0</v>
      </c>
      <c r="J551" s="34">
        <f t="shared" ref="J551" si="388">J517+J521+J531+J536+J543+J550</f>
        <v>0</v>
      </c>
      <c r="K551" s="35"/>
      <c r="L551" s="88">
        <f t="shared" ref="L551" ca="1" si="389">L517+L521+L531+L536+L543+L550</f>
        <v>0</v>
      </c>
      <c r="M551" s="90"/>
    </row>
    <row r="552" spans="1:13" ht="14.4" x14ac:dyDescent="0.3">
      <c r="A552" s="22">
        <v>2</v>
      </c>
      <c r="B552" s="23">
        <v>0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91"/>
      <c r="M552" s="90"/>
    </row>
    <row r="553" spans="1:13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84"/>
      <c r="M553" s="90"/>
    </row>
    <row r="554" spans="1:13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84"/>
      <c r="M554" s="90"/>
    </row>
    <row r="555" spans="1:13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84"/>
      <c r="M555" s="90"/>
    </row>
    <row r="556" spans="1:13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84"/>
      <c r="M556" s="90"/>
    </row>
    <row r="557" spans="1:13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84"/>
      <c r="M557" s="90"/>
    </row>
    <row r="558" spans="1:13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84"/>
      <c r="M558" s="90"/>
    </row>
    <row r="559" spans="1:13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0">SUM(G552:G558)</f>
        <v>0</v>
      </c>
      <c r="H559" s="21">
        <f t="shared" ref="H559" si="391">SUM(H552:H558)</f>
        <v>0</v>
      </c>
      <c r="I559" s="21">
        <f t="shared" ref="I559" si="392">SUM(I552:I558)</f>
        <v>0</v>
      </c>
      <c r="J559" s="21">
        <f t="shared" ref="J559" si="393">SUM(J552:J558)</f>
        <v>0</v>
      </c>
      <c r="K559" s="27"/>
      <c r="L559" s="85">
        <f t="shared" ref="L559" si="394">SUM(L552:L558)</f>
        <v>0</v>
      </c>
      <c r="M559" s="90"/>
    </row>
    <row r="560" spans="1:13" ht="14.4" x14ac:dyDescent="0.3">
      <c r="A560" s="28">
        <f>A552</f>
        <v>2</v>
      </c>
      <c r="B560" s="14">
        <f>B552</f>
        <v>0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84"/>
      <c r="M560" s="90"/>
    </row>
    <row r="561" spans="1:13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84"/>
      <c r="M561" s="90"/>
    </row>
    <row r="562" spans="1:13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84"/>
      <c r="M562" s="90"/>
    </row>
    <row r="563" spans="1:13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5">SUM(G560:G562)</f>
        <v>0</v>
      </c>
      <c r="H563" s="21">
        <f t="shared" ref="H563" si="396">SUM(H560:H562)</f>
        <v>0</v>
      </c>
      <c r="I563" s="21">
        <f t="shared" ref="I563" si="397">SUM(I560:I562)</f>
        <v>0</v>
      </c>
      <c r="J563" s="21">
        <f t="shared" ref="J563" si="398">SUM(J560:J562)</f>
        <v>0</v>
      </c>
      <c r="K563" s="27"/>
      <c r="L563" s="85">
        <f t="shared" ref="L563" ca="1" si="399">SUM(L560:L568)</f>
        <v>0</v>
      </c>
      <c r="M563" s="90"/>
    </row>
    <row r="564" spans="1:13" ht="14.4" x14ac:dyDescent="0.3">
      <c r="A564" s="28">
        <f>A552</f>
        <v>2</v>
      </c>
      <c r="B564" s="14">
        <f>B552</f>
        <v>0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84"/>
      <c r="M564" s="90"/>
    </row>
    <row r="565" spans="1:13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84"/>
      <c r="M565" s="90"/>
    </row>
    <row r="566" spans="1:13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84"/>
      <c r="M566" s="90"/>
    </row>
    <row r="567" spans="1:13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84"/>
      <c r="M567" s="90"/>
    </row>
    <row r="568" spans="1:13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84"/>
      <c r="M568" s="90"/>
    </row>
    <row r="569" spans="1:13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84"/>
      <c r="M569" s="90"/>
    </row>
    <row r="570" spans="1:13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84"/>
      <c r="M570" s="90"/>
    </row>
    <row r="571" spans="1:13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84"/>
      <c r="M571" s="90"/>
    </row>
    <row r="572" spans="1:13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84"/>
      <c r="M572" s="90"/>
    </row>
    <row r="573" spans="1:13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0">SUM(G564:G572)</f>
        <v>0</v>
      </c>
      <c r="H573" s="21">
        <f t="shared" ref="H573" si="401">SUM(H564:H572)</f>
        <v>0</v>
      </c>
      <c r="I573" s="21">
        <f t="shared" ref="I573" si="402">SUM(I564:I572)</f>
        <v>0</v>
      </c>
      <c r="J573" s="21">
        <f t="shared" ref="J573" si="403">SUM(J564:J572)</f>
        <v>0</v>
      </c>
      <c r="K573" s="27"/>
      <c r="L573" s="85">
        <f t="shared" ref="L573" ca="1" si="404">SUM(L570:L578)</f>
        <v>0</v>
      </c>
      <c r="M573" s="90"/>
    </row>
    <row r="574" spans="1:13" ht="14.4" x14ac:dyDescent="0.3">
      <c r="A574" s="28">
        <f>A552</f>
        <v>2</v>
      </c>
      <c r="B574" s="14">
        <f>B552</f>
        <v>0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84"/>
      <c r="M574" s="90"/>
    </row>
    <row r="575" spans="1:13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84"/>
      <c r="M575" s="90"/>
    </row>
    <row r="576" spans="1:13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84"/>
      <c r="M576" s="90"/>
    </row>
    <row r="577" spans="1:13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84"/>
      <c r="M577" s="90"/>
    </row>
    <row r="578" spans="1:13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5">SUM(G574:G577)</f>
        <v>0</v>
      </c>
      <c r="H578" s="21">
        <f t="shared" ref="H578" si="406">SUM(H574:H577)</f>
        <v>0</v>
      </c>
      <c r="I578" s="21">
        <f t="shared" ref="I578" si="407">SUM(I574:I577)</f>
        <v>0</v>
      </c>
      <c r="J578" s="21">
        <f t="shared" ref="J578" si="408">SUM(J574:J577)</f>
        <v>0</v>
      </c>
      <c r="K578" s="27"/>
      <c r="L578" s="85">
        <f t="shared" ref="L578" ca="1" si="409">SUM(L571:L577)</f>
        <v>0</v>
      </c>
      <c r="M578" s="90"/>
    </row>
    <row r="579" spans="1:13" ht="14.4" x14ac:dyDescent="0.3">
      <c r="A579" s="28">
        <f>A552</f>
        <v>2</v>
      </c>
      <c r="B579" s="14">
        <f>B552</f>
        <v>0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84"/>
      <c r="M579" s="90"/>
    </row>
    <row r="580" spans="1:13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84"/>
      <c r="M580" s="90"/>
    </row>
    <row r="581" spans="1:13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84"/>
      <c r="M581" s="90"/>
    </row>
    <row r="582" spans="1:13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84"/>
      <c r="M582" s="90"/>
    </row>
    <row r="583" spans="1:13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84"/>
      <c r="M583" s="90"/>
    </row>
    <row r="584" spans="1:13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84"/>
      <c r="M584" s="90"/>
    </row>
    <row r="585" spans="1:13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0">SUM(G579:G584)</f>
        <v>0</v>
      </c>
      <c r="H585" s="21">
        <f t="shared" ref="H585" si="411">SUM(H579:H584)</f>
        <v>0</v>
      </c>
      <c r="I585" s="21">
        <f t="shared" ref="I585" si="412">SUM(I579:I584)</f>
        <v>0</v>
      </c>
      <c r="J585" s="21">
        <f t="shared" ref="J585" si="413">SUM(J579:J584)</f>
        <v>0</v>
      </c>
      <c r="K585" s="27"/>
      <c r="L585" s="85">
        <f t="shared" ref="L585" ca="1" si="414">SUM(L579:L587)</f>
        <v>0</v>
      </c>
      <c r="M585" s="90"/>
    </row>
    <row r="586" spans="1:13" ht="14.4" x14ac:dyDescent="0.3">
      <c r="A586" s="28">
        <f>A552</f>
        <v>2</v>
      </c>
      <c r="B586" s="14">
        <f>B552</f>
        <v>0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84"/>
      <c r="M586" s="90"/>
    </row>
    <row r="587" spans="1:13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84"/>
      <c r="M587" s="90"/>
    </row>
    <row r="588" spans="1:13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84"/>
      <c r="M588" s="90"/>
    </row>
    <row r="589" spans="1:13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84"/>
      <c r="M589" s="90"/>
    </row>
    <row r="590" spans="1:13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84"/>
      <c r="M590" s="90"/>
    </row>
    <row r="591" spans="1:13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84"/>
      <c r="M591" s="90"/>
    </row>
    <row r="592" spans="1:13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85">
        <f ca="1">SUM(L586:L594)</f>
        <v>0</v>
      </c>
      <c r="M592" s="90"/>
    </row>
    <row r="593" spans="1:13" ht="14.4" x14ac:dyDescent="0.25">
      <c r="A593" s="37">
        <f>A552</f>
        <v>2</v>
      </c>
      <c r="B593" s="38">
        <f>B552</f>
        <v>0</v>
      </c>
      <c r="C593" s="99" t="s">
        <v>4</v>
      </c>
      <c r="D593" s="100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88">
        <f ca="1">L559+L563+L573+L578+L585+L592</f>
        <v>0</v>
      </c>
      <c r="M593" s="90"/>
    </row>
    <row r="594" spans="1:13" x14ac:dyDescent="0.25">
      <c r="A594" s="29"/>
      <c r="B594" s="30"/>
      <c r="C594" s="101" t="s">
        <v>5</v>
      </c>
      <c r="D594" s="101"/>
      <c r="E594" s="10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1110.4166666666667</v>
      </c>
      <c r="G594" s="4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40.200833333333328</v>
      </c>
      <c r="H594" s="4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42.969166666666673</v>
      </c>
      <c r="I594" s="4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207.79249999999999</v>
      </c>
      <c r="J594" s="4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1406.7533333333333</v>
      </c>
      <c r="K594" s="42"/>
      <c r="L594" s="9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#DIV/0!</v>
      </c>
      <c r="M594" s="90"/>
    </row>
    <row r="595" spans="1:13" x14ac:dyDescent="0.25">
      <c r="L595" s="90"/>
      <c r="M595" s="90"/>
    </row>
    <row r="596" spans="1:13" x14ac:dyDescent="0.25">
      <c r="L596" s="90"/>
      <c r="M596" s="90"/>
    </row>
    <row r="597" spans="1:13" x14ac:dyDescent="0.25">
      <c r="L597" s="90"/>
      <c r="M597" s="90"/>
    </row>
    <row r="598" spans="1:13" x14ac:dyDescent="0.25">
      <c r="L598" s="90"/>
      <c r="M598" s="90"/>
    </row>
    <row r="599" spans="1:13" x14ac:dyDescent="0.25">
      <c r="L599" s="90"/>
      <c r="M599" s="90"/>
    </row>
    <row r="600" spans="1:13" x14ac:dyDescent="0.25">
      <c r="L600" s="90"/>
      <c r="M600" s="90"/>
    </row>
    <row r="601" spans="1:13" x14ac:dyDescent="0.25">
      <c r="L601" s="90"/>
      <c r="M601" s="90"/>
    </row>
    <row r="602" spans="1:13" x14ac:dyDescent="0.25">
      <c r="L602" s="90"/>
      <c r="M602" s="90"/>
    </row>
    <row r="603" spans="1:13" x14ac:dyDescent="0.25">
      <c r="L603" s="90"/>
      <c r="M603" s="90"/>
    </row>
    <row r="604" spans="1:13" x14ac:dyDescent="0.25">
      <c r="L604" s="90"/>
      <c r="M604" s="90"/>
    </row>
    <row r="605" spans="1:13" x14ac:dyDescent="0.25">
      <c r="L605" s="90"/>
      <c r="M605" s="90"/>
    </row>
    <row r="606" spans="1:13" x14ac:dyDescent="0.25">
      <c r="L606" s="90"/>
      <c r="M606" s="90"/>
    </row>
    <row r="607" spans="1:13" x14ac:dyDescent="0.25">
      <c r="L607" s="90"/>
      <c r="M607" s="90"/>
    </row>
    <row r="608" spans="1:13" x14ac:dyDescent="0.25">
      <c r="L608" s="90"/>
      <c r="M608" s="90"/>
    </row>
    <row r="609" spans="12:13" x14ac:dyDescent="0.25">
      <c r="L609" s="90"/>
      <c r="M609" s="90"/>
    </row>
    <row r="610" spans="12:13" x14ac:dyDescent="0.25">
      <c r="L610" s="90"/>
      <c r="M610" s="90"/>
    </row>
    <row r="611" spans="12:13" x14ac:dyDescent="0.25">
      <c r="L611" s="90"/>
      <c r="M611" s="90"/>
    </row>
    <row r="612" spans="12:13" x14ac:dyDescent="0.25">
      <c r="L612" s="90"/>
      <c r="M612" s="90"/>
    </row>
    <row r="613" spans="12:13" x14ac:dyDescent="0.25">
      <c r="L613" s="90"/>
      <c r="M613" s="90"/>
    </row>
    <row r="614" spans="12:13" x14ac:dyDescent="0.25">
      <c r="L614" s="90"/>
      <c r="M614" s="90"/>
    </row>
    <row r="615" spans="12:13" x14ac:dyDescent="0.25">
      <c r="L615" s="90"/>
      <c r="M615" s="90"/>
    </row>
    <row r="616" spans="12:13" x14ac:dyDescent="0.25">
      <c r="L616" s="90"/>
      <c r="M616" s="90"/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2024-01-28T15:57:48Z</dcterms:modified>
</cp:coreProperties>
</file>