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5A343D5-B49A-4274-B74B-0BA030589B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L89" i="1" l="1"/>
  <c r="L137" i="1"/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L203" i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A147" i="1"/>
  <c r="L146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J24" i="1"/>
  <c r="I24" i="1"/>
  <c r="H24" i="1"/>
  <c r="G24" i="1"/>
  <c r="H119" i="1" l="1"/>
  <c r="F233" i="1"/>
  <c r="I119" i="1"/>
  <c r="G233" i="1"/>
  <c r="I233" i="1"/>
  <c r="L233" i="1"/>
  <c r="J233" i="1"/>
  <c r="L214" i="1"/>
  <c r="L195" i="1"/>
  <c r="H195" i="1"/>
  <c r="L176" i="1"/>
  <c r="F176" i="1"/>
  <c r="L157" i="1"/>
  <c r="H157" i="1"/>
  <c r="J43" i="1"/>
  <c r="J234" i="1" s="1"/>
  <c r="H43" i="1"/>
  <c r="F138" i="1"/>
  <c r="L138" i="1"/>
  <c r="G119" i="1"/>
  <c r="G234" i="1" s="1"/>
  <c r="L119" i="1"/>
  <c r="L100" i="1"/>
  <c r="F100" i="1"/>
  <c r="F81" i="1"/>
  <c r="L62" i="1"/>
  <c r="F62" i="1"/>
  <c r="H62" i="1"/>
  <c r="L43" i="1"/>
  <c r="F43" i="1"/>
  <c r="I43" i="1"/>
  <c r="I234" i="1" s="1"/>
  <c r="F24" i="1"/>
  <c r="L24" i="1"/>
  <c r="H234" i="1" l="1"/>
  <c r="L234" i="1"/>
  <c r="F234" i="1"/>
</calcChain>
</file>

<file path=xl/sharedStrings.xml><?xml version="1.0" encoding="utf-8"?>
<sst xmlns="http://schemas.openxmlformats.org/spreadsheetml/2006/main" count="383" uniqueCount="120">
  <si>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</si>
  <si>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</si>
  <si>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</si>
  <si>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</si>
  <si>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</si>
  <si>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</si>
  <si>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</si>
  <si>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</si>
  <si>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</si>
  <si>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</si>
  <si>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</si>
  <si>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</si>
  <si>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</si>
  <si>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</si>
  <si>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</si>
  <si>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</si>
  <si>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</si>
  <si>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</si>
  <si>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</si>
  <si>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</si>
  <si>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</si>
  <si>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</si>
  <si>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</si>
  <si>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</si>
  <si>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</si>
  <si>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</si>
  <si>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</si>
  <si>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</si>
  <si>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</si>
  <si>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</si>
  <si>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</si>
  <si>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</si>
  <si>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</si>
  <si>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</si>
  <si>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</si>
  <si>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</si>
  <si>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</si>
  <si>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</si>
  <si>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</si>
  <si>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</si>
  <si>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картофельное пюре</t>
  </si>
  <si>
    <t>Каша гречневая рассыпчатая</t>
  </si>
  <si>
    <t>Хлеб пшеничный</t>
  </si>
  <si>
    <t>рис отварной</t>
  </si>
  <si>
    <t>Салат витаминный</t>
  </si>
  <si>
    <t>яблоко</t>
  </si>
  <si>
    <t xml:space="preserve">винегрет с растительным маслом </t>
  </si>
  <si>
    <t>МКОУ МЕНЬШИКОВСКАЯ СОШ</t>
  </si>
  <si>
    <t>Щербинина Т.в.</t>
  </si>
  <si>
    <t>каша молочная пшенная с маслом сливочным</t>
  </si>
  <si>
    <t>какао с сахаром</t>
  </si>
  <si>
    <t xml:space="preserve">54-7гн -2020 </t>
  </si>
  <si>
    <t>54-1г-2020</t>
  </si>
  <si>
    <t>макароны отварные</t>
  </si>
  <si>
    <t>фрикаделька в соусе</t>
  </si>
  <si>
    <t>54-2гн -2020</t>
  </si>
  <si>
    <t>белый</t>
  </si>
  <si>
    <t>пром.</t>
  </si>
  <si>
    <t>урожайный</t>
  </si>
  <si>
    <t>печенье</t>
  </si>
  <si>
    <t>54-12з-2020</t>
  </si>
  <si>
    <t xml:space="preserve">яблоко </t>
  </si>
  <si>
    <t>каша геркулесовая с маслом сливочным</t>
  </si>
  <si>
    <t xml:space="preserve">чай с сахаром </t>
  </si>
  <si>
    <t>бутерброд  с повидлом</t>
  </si>
  <si>
    <t>54-4г-2020</t>
  </si>
  <si>
    <t>компот из смеси сухофруктов</t>
  </si>
  <si>
    <t>54-7хн-2020</t>
  </si>
  <si>
    <t xml:space="preserve">вафли </t>
  </si>
  <si>
    <t>омлет натуральный</t>
  </si>
  <si>
    <t>бутерброд с маслом</t>
  </si>
  <si>
    <t>салат овощной на р\м</t>
  </si>
  <si>
    <t>борщ с мясом</t>
  </si>
  <si>
    <t>54-2с-2020</t>
  </si>
  <si>
    <t>булочка с маслом</t>
  </si>
  <si>
    <t>к\м продукт "Снежок"</t>
  </si>
  <si>
    <t>Каша вязкая молочная манная</t>
  </si>
  <si>
    <t>54-6к-2020</t>
  </si>
  <si>
    <t>бутерброд с сыром</t>
  </si>
  <si>
    <t>кофейный напиток</t>
  </si>
  <si>
    <t>54-3гн -2020</t>
  </si>
  <si>
    <t>рыба "Минтай" запеченная в сливочном соусе</t>
  </si>
  <si>
    <t>54-2м-2020</t>
  </si>
  <si>
    <t>54-11г-2020</t>
  </si>
  <si>
    <t>кисель</t>
  </si>
  <si>
    <t>каша молочная ячневая</t>
  </si>
  <si>
    <t>54-1т-2020</t>
  </si>
  <si>
    <t>бутерброд с повидлом</t>
  </si>
  <si>
    <t>Плов из  мяса птицы</t>
  </si>
  <si>
    <t>пром</t>
  </si>
  <si>
    <t>какао с сгущенным молоком</t>
  </si>
  <si>
    <t>белый в\с</t>
  </si>
  <si>
    <t>биточки из мяса курицы с подливом</t>
  </si>
  <si>
    <t>бутерброд с сыром.</t>
  </si>
  <si>
    <t>салат из б\к капусты с зеленым горошком</t>
  </si>
  <si>
    <t>54-5з-2020</t>
  </si>
  <si>
    <t>Хлеб урожайный</t>
  </si>
  <si>
    <t>компот из кураги</t>
  </si>
  <si>
    <t>тефтели из мяса говядины</t>
  </si>
  <si>
    <t>54-8хн-2020</t>
  </si>
  <si>
    <t>запеканка из творога</t>
  </si>
  <si>
    <t>суп картофельный с фрикадельками мясными</t>
  </si>
  <si>
    <t>54-5с-2020</t>
  </si>
  <si>
    <t>54-14з-2020</t>
  </si>
  <si>
    <t>чай со сгущенным молоком</t>
  </si>
  <si>
    <t>54-6гн-2020</t>
  </si>
  <si>
    <t>салат из зеленого горошка  с картофелем на р\м</t>
  </si>
  <si>
    <t>54-11г -2020</t>
  </si>
  <si>
    <t>котлета из говядины</t>
  </si>
  <si>
    <t>54-4м-2020</t>
  </si>
  <si>
    <t>компот из яблок</t>
  </si>
  <si>
    <t>54-5хн-2020</t>
  </si>
  <si>
    <t>салат из свеклы с грецким  орехом</t>
  </si>
  <si>
    <t xml:space="preserve"> огурец в нарезке</t>
  </si>
  <si>
    <t>капуста тушенная с мясом</t>
  </si>
  <si>
    <t>гуляш из мяса курицы</t>
  </si>
  <si>
    <t>салат овощной</t>
  </si>
  <si>
    <t>плов с мясом курицы</t>
  </si>
  <si>
    <t>54-20х-2020</t>
  </si>
  <si>
    <t>винегрет на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</si>
</sst>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3" fillId="2" borderId="24" xfId="0" applyFont="1" applyFill="1" applyBorder="1" applyAlignment="1" applyProtection="1">
      <alignment horizontal="left" vertical="center" wrapText="1" indent="2"/>
      <protection locked="0"/>
    </xf>
    <xf numFmtId="0" fontId="13" fillId="2" borderId="24" xfId="0" applyFont="1" applyFill="1" applyBorder="1" applyAlignment="1" applyProtection="1">
      <alignment horizontal="right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:I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29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8" t="s">
        <v>47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7.399999999999999" x14ac:dyDescent="0.25">
      <c r="A2" s="35" t="s">
        <v>6</v>
      </c>
      <c r="C2" s="2"/>
      <c r="G2" s="2" t="s">
        <v>18</v>
      </c>
      <c r="H2" s="80" t="s">
        <v>48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49</v>
      </c>
      <c r="F6" s="54">
        <v>200</v>
      </c>
      <c r="G6" s="54">
        <v>6.04</v>
      </c>
      <c r="H6" s="54">
        <v>7.27</v>
      </c>
      <c r="I6" s="54">
        <v>34.29</v>
      </c>
      <c r="J6" s="54">
        <v>176.27</v>
      </c>
      <c r="K6" s="55">
        <v>112</v>
      </c>
      <c r="L6" s="65">
        <v>8</v>
      </c>
    </row>
    <row r="7" spans="1:12" ht="14.4" x14ac:dyDescent="0.3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50"/>
    </row>
    <row r="8" spans="1:12" ht="14.4" x14ac:dyDescent="0.3">
      <c r="A8" s="23"/>
      <c r="B8" s="15"/>
      <c r="C8" s="11"/>
      <c r="D8" s="7" t="s">
        <v>22</v>
      </c>
      <c r="E8" s="52" t="s">
        <v>50</v>
      </c>
      <c r="F8" s="57">
        <v>200</v>
      </c>
      <c r="G8" s="57">
        <v>3.77</v>
      </c>
      <c r="H8" s="57">
        <v>3.93</v>
      </c>
      <c r="I8" s="57">
        <v>25.95</v>
      </c>
      <c r="J8" s="57">
        <v>153.91999999999999</v>
      </c>
      <c r="K8" s="58" t="s">
        <v>51</v>
      </c>
      <c r="L8" s="59">
        <v>5</v>
      </c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51">
        <v>40</v>
      </c>
      <c r="G9" s="50">
        <v>3</v>
      </c>
      <c r="H9" s="50">
        <v>0.3</v>
      </c>
      <c r="I9" s="50">
        <v>19.7</v>
      </c>
      <c r="J9" s="50">
        <v>93.8</v>
      </c>
      <c r="K9" s="44"/>
      <c r="L9" s="50">
        <v>1.3</v>
      </c>
    </row>
    <row r="10" spans="1:12" ht="14.4" x14ac:dyDescent="0.3">
      <c r="A10" s="23"/>
      <c r="B10" s="15"/>
      <c r="C10" s="11"/>
      <c r="D10" s="7" t="s">
        <v>24</v>
      </c>
      <c r="E10" s="52" t="s">
        <v>61</v>
      </c>
      <c r="F10" s="51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4"/>
      <c r="L10" s="50">
        <v>15.6</v>
      </c>
    </row>
    <row r="11" spans="1:12" ht="14.4" x14ac:dyDescent="0.3">
      <c r="A11" s="23"/>
      <c r="B11" s="15"/>
      <c r="C11" s="11"/>
      <c r="D11" s="6"/>
      <c r="E11" s="56"/>
      <c r="F11" s="57"/>
      <c r="G11" s="57"/>
      <c r="H11" s="57"/>
      <c r="I11" s="57"/>
      <c r="J11" s="57"/>
      <c r="K11" s="58"/>
      <c r="L11" s="59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0"/>
    </row>
    <row r="13" spans="1:12" ht="14.4" x14ac:dyDescent="0.3">
      <c r="A13" s="24"/>
      <c r="B13" s="17"/>
      <c r="C13" s="8"/>
      <c r="D13" s="18" t="s">
        <v>33</v>
      </c>
      <c r="E13" s="9"/>
      <c r="F13" s="19">
        <v>540</v>
      </c>
      <c r="G13" s="19">
        <v>13.21</v>
      </c>
      <c r="H13" s="19">
        <v>11.9</v>
      </c>
      <c r="I13" s="19">
        <v>89.74</v>
      </c>
      <c r="J13" s="19">
        <v>470.99</v>
      </c>
      <c r="K13" s="25"/>
      <c r="L13" s="66">
        <v>29.9</v>
      </c>
    </row>
    <row r="14" spans="1:12" ht="22.8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94</v>
      </c>
      <c r="F14" s="57">
        <v>80</v>
      </c>
      <c r="G14" s="57">
        <v>0.8</v>
      </c>
      <c r="H14" s="57">
        <v>2.7</v>
      </c>
      <c r="I14" s="57">
        <v>4.5999999999999996</v>
      </c>
      <c r="J14" s="57">
        <v>45.7</v>
      </c>
      <c r="K14" s="58" t="s">
        <v>60</v>
      </c>
      <c r="L14" s="50">
        <v>4.5</v>
      </c>
    </row>
    <row r="15" spans="1:12" ht="14.4" x14ac:dyDescent="0.3">
      <c r="A15" s="23"/>
      <c r="B15" s="15"/>
      <c r="C15" s="11"/>
      <c r="D15" s="7" t="s">
        <v>27</v>
      </c>
      <c r="E15" s="42"/>
      <c r="F15" s="51"/>
      <c r="G15" s="50"/>
      <c r="H15" s="50"/>
      <c r="I15" s="50"/>
      <c r="J15" s="50"/>
      <c r="K15" s="44"/>
      <c r="L15" s="50"/>
    </row>
    <row r="16" spans="1:12" ht="14.4" x14ac:dyDescent="0.3">
      <c r="A16" s="23"/>
      <c r="B16" s="15"/>
      <c r="C16" s="11"/>
      <c r="D16" s="7" t="s">
        <v>28</v>
      </c>
      <c r="E16" s="61" t="s">
        <v>54</v>
      </c>
      <c r="F16" s="62">
        <v>120</v>
      </c>
      <c r="G16" s="62">
        <v>6.62</v>
      </c>
      <c r="H16" s="62">
        <v>16.04</v>
      </c>
      <c r="I16" s="62">
        <v>1.57</v>
      </c>
      <c r="J16" s="62">
        <v>179.72</v>
      </c>
      <c r="K16" s="63">
        <v>205</v>
      </c>
      <c r="L16" s="64">
        <v>20</v>
      </c>
    </row>
    <row r="17" spans="1:12" ht="14.4" x14ac:dyDescent="0.3">
      <c r="A17" s="23"/>
      <c r="B17" s="15"/>
      <c r="C17" s="11"/>
      <c r="D17" s="7" t="s">
        <v>29</v>
      </c>
      <c r="E17" s="61" t="s">
        <v>53</v>
      </c>
      <c r="F17" s="62">
        <v>200</v>
      </c>
      <c r="G17" s="62">
        <v>3.68</v>
      </c>
      <c r="H17" s="62">
        <v>3.53</v>
      </c>
      <c r="I17" s="62">
        <v>23.55</v>
      </c>
      <c r="J17" s="62">
        <v>140.72999999999999</v>
      </c>
      <c r="K17" s="63" t="s">
        <v>52</v>
      </c>
      <c r="L17" s="50">
        <v>8</v>
      </c>
    </row>
    <row r="18" spans="1:12" ht="14.4" x14ac:dyDescent="0.3">
      <c r="A18" s="23"/>
      <c r="B18" s="15"/>
      <c r="C18" s="11"/>
      <c r="D18" s="7" t="s">
        <v>30</v>
      </c>
      <c r="E18" s="61" t="s">
        <v>97</v>
      </c>
      <c r="F18" s="62">
        <v>200</v>
      </c>
      <c r="G18" s="62">
        <v>0.6</v>
      </c>
      <c r="H18" s="62">
        <v>0</v>
      </c>
      <c r="I18" s="62">
        <v>22.7</v>
      </c>
      <c r="J18" s="62">
        <v>93</v>
      </c>
      <c r="K18" s="63" t="s">
        <v>99</v>
      </c>
      <c r="L18" s="50">
        <v>7</v>
      </c>
    </row>
    <row r="19" spans="1:12" ht="14.4" x14ac:dyDescent="0.3">
      <c r="A19" s="23"/>
      <c r="B19" s="15"/>
      <c r="C19" s="11"/>
      <c r="D19" s="7" t="s">
        <v>31</v>
      </c>
      <c r="E19" s="61" t="s">
        <v>56</v>
      </c>
      <c r="F19" s="62">
        <v>40</v>
      </c>
      <c r="G19" s="62">
        <v>3</v>
      </c>
      <c r="H19" s="62">
        <v>0.3</v>
      </c>
      <c r="I19" s="62">
        <v>19.7</v>
      </c>
      <c r="J19" s="62">
        <v>93.8</v>
      </c>
      <c r="K19" s="63" t="s">
        <v>57</v>
      </c>
      <c r="L19" s="50">
        <v>1.3</v>
      </c>
    </row>
    <row r="20" spans="1:12" ht="14.4" x14ac:dyDescent="0.3">
      <c r="A20" s="23"/>
      <c r="B20" s="15"/>
      <c r="C20" s="11"/>
      <c r="D20" s="7" t="s">
        <v>32</v>
      </c>
      <c r="E20" s="61" t="s">
        <v>58</v>
      </c>
      <c r="F20" s="62">
        <v>40</v>
      </c>
      <c r="G20" s="62">
        <v>4.0999999999999996</v>
      </c>
      <c r="H20" s="62">
        <v>0.5</v>
      </c>
      <c r="I20" s="62">
        <v>25.6</v>
      </c>
      <c r="J20" s="62">
        <v>118</v>
      </c>
      <c r="K20" s="63"/>
      <c r="L20" s="50">
        <v>1.1000000000000001</v>
      </c>
    </row>
    <row r="21" spans="1:12" ht="14.4" x14ac:dyDescent="0.3">
      <c r="A21" s="23"/>
      <c r="B21" s="15"/>
      <c r="C21" s="11"/>
      <c r="D21" s="6"/>
      <c r="E21" s="61" t="s">
        <v>59</v>
      </c>
      <c r="F21" s="62">
        <v>30</v>
      </c>
      <c r="G21" s="62">
        <v>4.84</v>
      </c>
      <c r="H21" s="62">
        <v>2.4</v>
      </c>
      <c r="I21" s="62">
        <v>45.56</v>
      </c>
      <c r="J21" s="62">
        <v>67.5</v>
      </c>
      <c r="K21" s="63"/>
      <c r="L21" s="50">
        <v>4.5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0">SUM(G14:G22)</f>
        <v>23.639999999999997</v>
      </c>
      <c r="H23" s="19">
        <f t="shared" si="0"/>
        <v>25.47</v>
      </c>
      <c r="I23" s="19">
        <f t="shared" si="0"/>
        <v>143.28</v>
      </c>
      <c r="J23" s="19">
        <f t="shared" si="0"/>
        <v>738.44999999999993</v>
      </c>
      <c r="K23" s="25"/>
      <c r="L23" s="66">
        <f t="shared" ref="L23" si="1">SUM(L14:L22)</f>
        <v>46.4</v>
      </c>
    </row>
    <row r="24" spans="1:12" ht="14.4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1250</v>
      </c>
      <c r="G24" s="32">
        <f t="shared" ref="G24:J24" si="2">G13+G23</f>
        <v>36.849999999999994</v>
      </c>
      <c r="H24" s="32">
        <f t="shared" si="2"/>
        <v>37.369999999999997</v>
      </c>
      <c r="I24" s="32">
        <f t="shared" si="2"/>
        <v>233.01999999999998</v>
      </c>
      <c r="J24" s="32">
        <f t="shared" si="2"/>
        <v>1209.44</v>
      </c>
      <c r="K24" s="32"/>
      <c r="L24" s="67">
        <f t="shared" ref="L24" si="3">L13+L23</f>
        <v>76.3</v>
      </c>
    </row>
    <row r="25" spans="1:12" ht="22.8" x14ac:dyDescent="0.3">
      <c r="A25" s="14">
        <v>1</v>
      </c>
      <c r="B25" s="15">
        <v>2</v>
      </c>
      <c r="C25" s="22" t="s">
        <v>20</v>
      </c>
      <c r="D25" s="5" t="s">
        <v>21</v>
      </c>
      <c r="E25" s="68" t="s">
        <v>62</v>
      </c>
      <c r="F25" s="69">
        <v>200</v>
      </c>
      <c r="G25" s="69">
        <v>4.5</v>
      </c>
      <c r="H25" s="69">
        <v>6.8</v>
      </c>
      <c r="I25" s="69">
        <v>17.7</v>
      </c>
      <c r="J25" s="69">
        <v>149.9</v>
      </c>
      <c r="K25" s="70">
        <v>109</v>
      </c>
      <c r="L25" s="65">
        <v>7.8</v>
      </c>
    </row>
    <row r="26" spans="1:12" ht="14.4" x14ac:dyDescent="0.3">
      <c r="A26" s="14"/>
      <c r="B26" s="15"/>
      <c r="C26" s="11"/>
      <c r="D26" s="6"/>
      <c r="E26" s="56"/>
      <c r="F26" s="57"/>
      <c r="G26" s="57"/>
      <c r="H26" s="57"/>
      <c r="I26" s="57"/>
      <c r="J26" s="57"/>
      <c r="K26" s="58"/>
      <c r="L26" s="50"/>
    </row>
    <row r="27" spans="1:12" ht="14.4" x14ac:dyDescent="0.3">
      <c r="A27" s="14"/>
      <c r="B27" s="15"/>
      <c r="C27" s="11"/>
      <c r="D27" s="7" t="s">
        <v>22</v>
      </c>
      <c r="E27" s="56" t="s">
        <v>63</v>
      </c>
      <c r="F27" s="57">
        <v>200</v>
      </c>
      <c r="G27" s="57">
        <v>0.2</v>
      </c>
      <c r="H27" s="57">
        <v>0</v>
      </c>
      <c r="I27" s="57">
        <v>6.4</v>
      </c>
      <c r="J27" s="57">
        <v>28.5</v>
      </c>
      <c r="K27" s="58" t="s">
        <v>55</v>
      </c>
      <c r="L27" s="50">
        <v>4.5</v>
      </c>
    </row>
    <row r="28" spans="1:12" ht="14.4" x14ac:dyDescent="0.3">
      <c r="A28" s="14"/>
      <c r="B28" s="15"/>
      <c r="C28" s="11"/>
      <c r="D28" s="7" t="s">
        <v>23</v>
      </c>
      <c r="E28" s="52" t="s">
        <v>91</v>
      </c>
      <c r="F28" s="62">
        <v>40</v>
      </c>
      <c r="G28" s="62">
        <v>3</v>
      </c>
      <c r="H28" s="62">
        <v>0.3</v>
      </c>
      <c r="I28" s="62">
        <v>19.7</v>
      </c>
      <c r="J28" s="62">
        <v>93.8</v>
      </c>
      <c r="K28" s="63" t="s">
        <v>57</v>
      </c>
      <c r="L28" s="50">
        <v>1.3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6" t="s">
        <v>70</v>
      </c>
      <c r="F30" s="57">
        <v>60</v>
      </c>
      <c r="G30" s="57">
        <v>2.4</v>
      </c>
      <c r="H30" s="57">
        <v>14.2</v>
      </c>
      <c r="I30" s="57">
        <v>16.399999999999999</v>
      </c>
      <c r="J30" s="57">
        <v>198.6</v>
      </c>
      <c r="K30" s="58">
        <v>379</v>
      </c>
      <c r="L30" s="43">
        <v>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10.1</v>
      </c>
      <c r="H32" s="19">
        <f t="shared" ref="H32" si="5">SUM(H25:H31)</f>
        <v>21.299999999999997</v>
      </c>
      <c r="I32" s="19">
        <f t="shared" ref="I32" si="6">SUM(I25:I31)</f>
        <v>60.199999999999996</v>
      </c>
      <c r="J32" s="19">
        <f t="shared" ref="J32:L32" si="7">SUM(J25:J31)</f>
        <v>470.79999999999995</v>
      </c>
      <c r="K32" s="25"/>
      <c r="L32" s="19">
        <f t="shared" si="7"/>
        <v>20.6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112</v>
      </c>
      <c r="F33" s="62">
        <v>80</v>
      </c>
      <c r="G33" s="62">
        <v>2.2200000000000002</v>
      </c>
      <c r="H33" s="62">
        <v>11.02</v>
      </c>
      <c r="I33" s="62">
        <v>3.4</v>
      </c>
      <c r="J33" s="62">
        <v>121.74</v>
      </c>
      <c r="K33" s="63">
        <v>5</v>
      </c>
      <c r="L33" s="50">
        <v>6</v>
      </c>
    </row>
    <row r="34" spans="1:12" ht="14.4" x14ac:dyDescent="0.3">
      <c r="A34" s="14"/>
      <c r="B34" s="15"/>
      <c r="C34" s="11"/>
      <c r="D34" s="7" t="s">
        <v>27</v>
      </c>
      <c r="E34" s="42"/>
      <c r="F34" s="51"/>
      <c r="G34" s="50"/>
      <c r="H34" s="50"/>
      <c r="I34" s="50"/>
      <c r="J34" s="50"/>
      <c r="K34" s="44"/>
      <c r="L34" s="50"/>
    </row>
    <row r="35" spans="1:12" ht="14.4" x14ac:dyDescent="0.3">
      <c r="A35" s="14"/>
      <c r="B35" s="15"/>
      <c r="C35" s="11"/>
      <c r="D35" s="7" t="s">
        <v>28</v>
      </c>
      <c r="E35" s="61" t="s">
        <v>92</v>
      </c>
      <c r="F35" s="62">
        <v>140</v>
      </c>
      <c r="G35" s="62">
        <v>11.02</v>
      </c>
      <c r="H35" s="62">
        <v>12.45</v>
      </c>
      <c r="I35" s="62">
        <v>7.52</v>
      </c>
      <c r="J35" s="62">
        <v>186.09</v>
      </c>
      <c r="K35" s="63">
        <v>209</v>
      </c>
      <c r="L35" s="50">
        <v>26.4</v>
      </c>
    </row>
    <row r="36" spans="1:12" ht="14.4" x14ac:dyDescent="0.3">
      <c r="A36" s="14"/>
      <c r="B36" s="15"/>
      <c r="C36" s="11"/>
      <c r="D36" s="7" t="s">
        <v>29</v>
      </c>
      <c r="E36" s="61" t="s">
        <v>41</v>
      </c>
      <c r="F36" s="62">
        <v>200</v>
      </c>
      <c r="G36" s="62">
        <v>8.1999999999999993</v>
      </c>
      <c r="H36" s="62">
        <v>6.5</v>
      </c>
      <c r="I36" s="62">
        <v>42.8</v>
      </c>
      <c r="J36" s="62">
        <v>262.2</v>
      </c>
      <c r="K36" s="63" t="s">
        <v>65</v>
      </c>
      <c r="L36" s="50">
        <v>9</v>
      </c>
    </row>
    <row r="37" spans="1:12" ht="14.4" x14ac:dyDescent="0.3">
      <c r="A37" s="14"/>
      <c r="B37" s="15"/>
      <c r="C37" s="11"/>
      <c r="D37" s="7" t="s">
        <v>30</v>
      </c>
      <c r="E37" s="61" t="s">
        <v>66</v>
      </c>
      <c r="F37" s="62">
        <v>200</v>
      </c>
      <c r="G37" s="62">
        <v>0.6</v>
      </c>
      <c r="H37" s="62">
        <v>0</v>
      </c>
      <c r="I37" s="62">
        <v>22.7</v>
      </c>
      <c r="J37" s="62">
        <v>93</v>
      </c>
      <c r="K37" s="63" t="s">
        <v>67</v>
      </c>
      <c r="L37" s="50">
        <v>7</v>
      </c>
    </row>
    <row r="38" spans="1:12" ht="14.4" x14ac:dyDescent="0.3">
      <c r="A38" s="14"/>
      <c r="B38" s="15"/>
      <c r="C38" s="11"/>
      <c r="D38" s="7" t="s">
        <v>31</v>
      </c>
      <c r="E38" s="61" t="s">
        <v>56</v>
      </c>
      <c r="F38" s="62">
        <v>40</v>
      </c>
      <c r="G38" s="62">
        <v>3</v>
      </c>
      <c r="H38" s="62">
        <v>0.3</v>
      </c>
      <c r="I38" s="62">
        <v>19.7</v>
      </c>
      <c r="J38" s="62">
        <v>93.8</v>
      </c>
      <c r="K38" s="63"/>
      <c r="L38" s="50">
        <v>1.3</v>
      </c>
    </row>
    <row r="39" spans="1:12" ht="14.4" x14ac:dyDescent="0.3">
      <c r="A39" s="14"/>
      <c r="B39" s="15"/>
      <c r="C39" s="11"/>
      <c r="D39" s="7" t="s">
        <v>32</v>
      </c>
      <c r="E39" s="52"/>
      <c r="F39" s="51"/>
      <c r="G39" s="50"/>
      <c r="H39" s="50"/>
      <c r="I39" s="50"/>
      <c r="J39" s="50"/>
      <c r="K39" s="44"/>
      <c r="L39" s="50"/>
    </row>
    <row r="40" spans="1:12" ht="14.4" x14ac:dyDescent="0.3">
      <c r="A40" s="14"/>
      <c r="B40" s="15"/>
      <c r="C40" s="11"/>
      <c r="D40" s="6"/>
      <c r="E40" s="52" t="s">
        <v>68</v>
      </c>
      <c r="F40" s="51">
        <v>40</v>
      </c>
      <c r="G40" s="50"/>
      <c r="H40" s="50"/>
      <c r="I40" s="50"/>
      <c r="J40" s="50"/>
      <c r="K40" s="44"/>
      <c r="L40" s="50">
        <v>6</v>
      </c>
    </row>
    <row r="41" spans="1:12" ht="14.4" x14ac:dyDescent="0.3">
      <c r="A41" s="14"/>
      <c r="B41" s="15"/>
      <c r="C41" s="11"/>
      <c r="D41" s="6"/>
      <c r="E41" s="42"/>
      <c r="F41" s="50"/>
      <c r="G41" s="50"/>
      <c r="H41" s="50"/>
      <c r="I41" s="50"/>
      <c r="J41" s="50"/>
      <c r="K41" s="44"/>
      <c r="L41" s="5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25.04</v>
      </c>
      <c r="H42" s="19">
        <f t="shared" ref="H42" si="9">SUM(H33:H41)</f>
        <v>30.27</v>
      </c>
      <c r="I42" s="19">
        <f t="shared" ref="I42" si="10">SUM(I33:I41)</f>
        <v>96.12</v>
      </c>
      <c r="J42" s="19">
        <f t="shared" ref="J42:L42" si="11">SUM(J33:J41)</f>
        <v>756.82999999999993</v>
      </c>
      <c r="K42" s="25"/>
      <c r="L42" s="66">
        <f t="shared" si="11"/>
        <v>55.699999999999996</v>
      </c>
    </row>
    <row r="43" spans="1:12" ht="15.75" customHeigh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1200</v>
      </c>
      <c r="G43" s="32">
        <f t="shared" ref="G43" si="12">G32+G42</f>
        <v>35.14</v>
      </c>
      <c r="H43" s="32">
        <f t="shared" ref="H43" si="13">H32+H42</f>
        <v>51.569999999999993</v>
      </c>
      <c r="I43" s="32">
        <f t="shared" ref="I43" si="14">I32+I42</f>
        <v>156.32</v>
      </c>
      <c r="J43" s="32">
        <f t="shared" ref="J43:L43" si="15">J32+J42</f>
        <v>1227.6299999999999</v>
      </c>
      <c r="K43" s="32"/>
      <c r="L43" s="67">
        <f t="shared" si="15"/>
        <v>76.3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8" t="s">
        <v>69</v>
      </c>
      <c r="F44" s="69">
        <v>200</v>
      </c>
      <c r="G44" s="69">
        <v>6.49</v>
      </c>
      <c r="H44" s="69">
        <v>8.44</v>
      </c>
      <c r="I44" s="69">
        <v>1.19</v>
      </c>
      <c r="J44" s="69">
        <v>108.52</v>
      </c>
      <c r="K44" s="70">
        <v>109</v>
      </c>
      <c r="L44" s="65">
        <v>15</v>
      </c>
    </row>
    <row r="45" spans="1:12" ht="14.4" x14ac:dyDescent="0.3">
      <c r="A45" s="23"/>
      <c r="B45" s="15"/>
      <c r="C45" s="11"/>
      <c r="D45" s="6"/>
      <c r="E45" s="56"/>
      <c r="F45" s="57"/>
      <c r="G45" s="57"/>
      <c r="H45" s="57"/>
      <c r="I45" s="57"/>
      <c r="J45" s="57"/>
      <c r="K45" s="58"/>
      <c r="L45" s="50"/>
    </row>
    <row r="46" spans="1:12" ht="14.4" x14ac:dyDescent="0.3">
      <c r="A46" s="23"/>
      <c r="B46" s="15"/>
      <c r="C46" s="11"/>
      <c r="D46" s="7" t="s">
        <v>22</v>
      </c>
      <c r="E46" s="56" t="s">
        <v>50</v>
      </c>
      <c r="F46" s="57">
        <v>200</v>
      </c>
      <c r="G46" s="57">
        <v>3.77</v>
      </c>
      <c r="H46" s="57">
        <v>3.93</v>
      </c>
      <c r="I46" s="57">
        <v>25.95</v>
      </c>
      <c r="J46" s="57">
        <v>153.91999999999999</v>
      </c>
      <c r="K46" s="58" t="s">
        <v>51</v>
      </c>
      <c r="L46" s="50">
        <v>5</v>
      </c>
    </row>
    <row r="47" spans="1:12" ht="14.4" x14ac:dyDescent="0.3">
      <c r="A47" s="23"/>
      <c r="B47" s="15"/>
      <c r="C47" s="11"/>
      <c r="D47" s="7" t="s">
        <v>23</v>
      </c>
      <c r="E47" s="56" t="s">
        <v>56</v>
      </c>
      <c r="F47" s="57">
        <v>40</v>
      </c>
      <c r="G47" s="62">
        <v>3</v>
      </c>
      <c r="H47" s="62">
        <v>0.3</v>
      </c>
      <c r="I47" s="62">
        <v>19.7</v>
      </c>
      <c r="J47" s="62">
        <v>93.8</v>
      </c>
      <c r="K47" s="58"/>
      <c r="L47" s="50">
        <v>1.3</v>
      </c>
    </row>
    <row r="48" spans="1:12" ht="14.4" x14ac:dyDescent="0.3">
      <c r="A48" s="23"/>
      <c r="B48" s="15"/>
      <c r="C48" s="11"/>
      <c r="D48" s="7" t="s">
        <v>24</v>
      </c>
      <c r="E48" s="56"/>
      <c r="F48" s="57"/>
      <c r="G48" s="57"/>
      <c r="H48" s="57"/>
      <c r="I48" s="57"/>
      <c r="J48" s="57"/>
      <c r="K48" s="58"/>
      <c r="L48" s="50"/>
    </row>
    <row r="49" spans="1:12" ht="14.4" x14ac:dyDescent="0.3">
      <c r="A49" s="23"/>
      <c r="B49" s="15"/>
      <c r="C49" s="11"/>
      <c r="D49" s="6"/>
      <c r="E49" s="56"/>
      <c r="F49" s="57"/>
      <c r="G49" s="57"/>
      <c r="H49" s="57"/>
      <c r="I49" s="57"/>
      <c r="J49" s="57"/>
      <c r="K49" s="58"/>
      <c r="L49" s="50"/>
    </row>
    <row r="50" spans="1:12" ht="14.4" x14ac:dyDescent="0.3">
      <c r="A50" s="23"/>
      <c r="B50" s="15"/>
      <c r="C50" s="11"/>
      <c r="D50" s="6"/>
      <c r="E50" s="42" t="s">
        <v>64</v>
      </c>
      <c r="F50" s="43">
        <v>60</v>
      </c>
      <c r="G50" s="43">
        <v>2.2000000000000002</v>
      </c>
      <c r="H50" s="43">
        <v>2.8</v>
      </c>
      <c r="I50" s="43">
        <v>27.1</v>
      </c>
      <c r="J50" s="43">
        <v>140.6</v>
      </c>
      <c r="K50" s="44">
        <v>382</v>
      </c>
      <c r="L50" s="50">
        <v>4.4000000000000004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15.46</v>
      </c>
      <c r="H51" s="19">
        <f t="shared" ref="H51" si="17">SUM(H44:H50)</f>
        <v>15.469999999999999</v>
      </c>
      <c r="I51" s="19">
        <f t="shared" ref="I51" si="18">SUM(I44:I50)</f>
        <v>73.94</v>
      </c>
      <c r="J51" s="19">
        <f t="shared" ref="J51:L51" si="19">SUM(J44:J50)</f>
        <v>496.84000000000003</v>
      </c>
      <c r="K51" s="25"/>
      <c r="L51" s="66">
        <f t="shared" si="19"/>
        <v>25.700000000000003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71</v>
      </c>
      <c r="F52" s="62">
        <v>100</v>
      </c>
      <c r="G52" s="62">
        <v>1.26</v>
      </c>
      <c r="H52" s="62">
        <v>10.14</v>
      </c>
      <c r="I52" s="62">
        <v>8.32</v>
      </c>
      <c r="J52" s="62">
        <v>129.26</v>
      </c>
      <c r="K52" s="63">
        <v>1</v>
      </c>
      <c r="L52" s="64">
        <v>3</v>
      </c>
    </row>
    <row r="53" spans="1:12" ht="14.4" x14ac:dyDescent="0.3">
      <c r="A53" s="23"/>
      <c r="B53" s="15"/>
      <c r="C53" s="11"/>
      <c r="D53" s="7" t="s">
        <v>27</v>
      </c>
      <c r="E53" s="61" t="s">
        <v>72</v>
      </c>
      <c r="F53" s="62">
        <v>250</v>
      </c>
      <c r="G53" s="62">
        <v>1.7</v>
      </c>
      <c r="H53" s="62">
        <v>4.9000000000000004</v>
      </c>
      <c r="I53" s="62">
        <v>10.4</v>
      </c>
      <c r="J53" s="62">
        <v>92.4</v>
      </c>
      <c r="K53" s="63" t="s">
        <v>73</v>
      </c>
      <c r="L53" s="64">
        <v>19.3</v>
      </c>
    </row>
    <row r="54" spans="1:12" ht="14.4" x14ac:dyDescent="0.3">
      <c r="A54" s="23"/>
      <c r="B54" s="15"/>
      <c r="C54" s="11"/>
      <c r="D54" s="7" t="s">
        <v>28</v>
      </c>
      <c r="E54" s="61"/>
      <c r="F54" s="62"/>
      <c r="G54" s="62"/>
      <c r="H54" s="62"/>
      <c r="I54" s="62"/>
      <c r="J54" s="62"/>
      <c r="K54" s="63"/>
      <c r="L54" s="64"/>
    </row>
    <row r="55" spans="1:12" ht="14.4" x14ac:dyDescent="0.3">
      <c r="A55" s="23"/>
      <c r="B55" s="15"/>
      <c r="C55" s="11"/>
      <c r="D55" s="7" t="s">
        <v>29</v>
      </c>
      <c r="E55" s="61"/>
      <c r="F55" s="62"/>
      <c r="G55" s="62"/>
      <c r="H55" s="62"/>
      <c r="I55" s="62"/>
      <c r="J55" s="62"/>
      <c r="K55" s="63"/>
      <c r="L55" s="64"/>
    </row>
    <row r="56" spans="1:12" ht="14.4" x14ac:dyDescent="0.3">
      <c r="A56" s="23"/>
      <c r="B56" s="15"/>
      <c r="C56" s="11"/>
      <c r="D56" s="7" t="s">
        <v>30</v>
      </c>
      <c r="E56" s="61" t="s">
        <v>75</v>
      </c>
      <c r="F56" s="62">
        <v>200</v>
      </c>
      <c r="G56" s="62">
        <v>5.6</v>
      </c>
      <c r="H56" s="62">
        <v>6.38</v>
      </c>
      <c r="I56" s="62">
        <v>8.18</v>
      </c>
      <c r="J56" s="62">
        <v>165.2</v>
      </c>
      <c r="K56" s="63" t="s">
        <v>57</v>
      </c>
      <c r="L56" s="64">
        <v>16</v>
      </c>
    </row>
    <row r="57" spans="1:12" ht="14.4" x14ac:dyDescent="0.3">
      <c r="A57" s="23"/>
      <c r="B57" s="15"/>
      <c r="C57" s="11"/>
      <c r="D57" s="7" t="s">
        <v>31</v>
      </c>
      <c r="E57" s="61" t="s">
        <v>56</v>
      </c>
      <c r="F57" s="62">
        <v>70</v>
      </c>
      <c r="G57" s="62">
        <v>3</v>
      </c>
      <c r="H57" s="62">
        <v>0.3</v>
      </c>
      <c r="I57" s="62">
        <v>19.7</v>
      </c>
      <c r="J57" s="62">
        <v>93.8</v>
      </c>
      <c r="K57" s="63"/>
      <c r="L57" s="64">
        <v>1.3</v>
      </c>
    </row>
    <row r="58" spans="1:12" ht="14.4" x14ac:dyDescent="0.3">
      <c r="A58" s="23"/>
      <c r="B58" s="15"/>
      <c r="C58" s="11"/>
      <c r="D58" s="7" t="s">
        <v>32</v>
      </c>
      <c r="E58" s="61"/>
      <c r="F58" s="62"/>
      <c r="G58" s="62"/>
      <c r="H58" s="62"/>
      <c r="I58" s="62"/>
      <c r="J58" s="62"/>
      <c r="K58" s="63"/>
      <c r="L58" s="64"/>
    </row>
    <row r="59" spans="1:12" ht="14.4" x14ac:dyDescent="0.3">
      <c r="A59" s="23"/>
      <c r="B59" s="15"/>
      <c r="C59" s="11"/>
      <c r="D59" s="6"/>
      <c r="E59" s="61" t="s">
        <v>74</v>
      </c>
      <c r="F59" s="62">
        <v>80</v>
      </c>
      <c r="G59" s="62">
        <v>4.37</v>
      </c>
      <c r="H59" s="62">
        <v>7.07</v>
      </c>
      <c r="I59" s="62">
        <v>36.799999999999997</v>
      </c>
      <c r="J59" s="62">
        <v>228.2</v>
      </c>
      <c r="K59" s="63" t="s">
        <v>57</v>
      </c>
      <c r="L59" s="64">
        <v>11</v>
      </c>
    </row>
    <row r="60" spans="1:12" ht="14.4" x14ac:dyDescent="0.3">
      <c r="A60" s="23"/>
      <c r="B60" s="15"/>
      <c r="C60" s="11"/>
      <c r="D60" s="6"/>
      <c r="E60" s="56"/>
      <c r="F60" s="57"/>
      <c r="G60" s="57"/>
      <c r="H60" s="57"/>
      <c r="I60" s="57"/>
      <c r="J60" s="57"/>
      <c r="K60" s="58"/>
      <c r="L60" s="5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15.93</v>
      </c>
      <c r="H61" s="19">
        <f t="shared" ref="H61" si="21">SUM(H52:H60)</f>
        <v>28.790000000000003</v>
      </c>
      <c r="I61" s="19">
        <f t="shared" ref="I61" si="22">SUM(I52:I60)</f>
        <v>83.399999999999991</v>
      </c>
      <c r="J61" s="19">
        <f t="shared" ref="J61:L61" si="23">SUM(J52:J60)</f>
        <v>708.86</v>
      </c>
      <c r="K61" s="25"/>
      <c r="L61" s="66">
        <f t="shared" si="23"/>
        <v>50.599999999999994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1200</v>
      </c>
      <c r="G62" s="32">
        <f t="shared" ref="G62" si="24">G51+G61</f>
        <v>31.39</v>
      </c>
      <c r="H62" s="32">
        <f t="shared" ref="H62" si="25">H51+H61</f>
        <v>44.260000000000005</v>
      </c>
      <c r="I62" s="32">
        <f t="shared" ref="I62" si="26">I51+I61</f>
        <v>157.33999999999997</v>
      </c>
      <c r="J62" s="32">
        <f t="shared" ref="J62:L62" si="27">J51+J61</f>
        <v>1205.7</v>
      </c>
      <c r="K62" s="32"/>
      <c r="L62" s="67">
        <f t="shared" si="27"/>
        <v>76.3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76</v>
      </c>
      <c r="F63" s="54">
        <v>230</v>
      </c>
      <c r="G63" s="54">
        <v>8.4</v>
      </c>
      <c r="H63" s="54">
        <v>11.5</v>
      </c>
      <c r="I63" s="54">
        <v>38.799999999999997</v>
      </c>
      <c r="J63" s="54">
        <v>292.10000000000002</v>
      </c>
      <c r="K63" s="55" t="s">
        <v>77</v>
      </c>
      <c r="L63" s="71">
        <v>9</v>
      </c>
    </row>
    <row r="64" spans="1:12" ht="14.4" x14ac:dyDescent="0.3">
      <c r="A64" s="23"/>
      <c r="B64" s="15"/>
      <c r="C64" s="11"/>
      <c r="D64" s="6"/>
      <c r="E64" s="61"/>
      <c r="F64" s="62"/>
      <c r="G64" s="62"/>
      <c r="H64" s="62"/>
      <c r="I64" s="62"/>
      <c r="J64" s="62"/>
      <c r="K64" s="63"/>
      <c r="L64" s="64"/>
    </row>
    <row r="65" spans="1:12" ht="14.4" x14ac:dyDescent="0.3">
      <c r="A65" s="23"/>
      <c r="B65" s="15"/>
      <c r="C65" s="11"/>
      <c r="D65" s="7" t="s">
        <v>22</v>
      </c>
      <c r="E65" s="61" t="s">
        <v>79</v>
      </c>
      <c r="F65" s="62">
        <v>200</v>
      </c>
      <c r="G65" s="62">
        <v>0.2</v>
      </c>
      <c r="H65" s="62">
        <v>0</v>
      </c>
      <c r="I65" s="62">
        <v>6.4</v>
      </c>
      <c r="J65" s="62">
        <v>26.4</v>
      </c>
      <c r="K65" s="63" t="s">
        <v>80</v>
      </c>
      <c r="L65" s="64">
        <v>6</v>
      </c>
    </row>
    <row r="66" spans="1:12" ht="14.4" x14ac:dyDescent="0.3">
      <c r="A66" s="23"/>
      <c r="B66" s="15"/>
      <c r="C66" s="11"/>
      <c r="D66" s="7" t="s">
        <v>23</v>
      </c>
      <c r="E66" s="61"/>
      <c r="F66" s="62"/>
      <c r="G66" s="62"/>
      <c r="H66" s="62"/>
      <c r="I66" s="62"/>
      <c r="J66" s="62"/>
      <c r="K66" s="63"/>
      <c r="L66" s="64"/>
    </row>
    <row r="67" spans="1:12" ht="14.4" x14ac:dyDescent="0.3">
      <c r="A67" s="23"/>
      <c r="B67" s="15"/>
      <c r="C67" s="11"/>
      <c r="D67" s="7" t="s">
        <v>24</v>
      </c>
      <c r="E67" s="61"/>
      <c r="F67" s="62"/>
      <c r="G67" s="62"/>
      <c r="H67" s="62"/>
      <c r="I67" s="62"/>
      <c r="J67" s="62"/>
      <c r="K67" s="63"/>
      <c r="L67" s="64"/>
    </row>
    <row r="68" spans="1:12" ht="14.4" x14ac:dyDescent="0.3">
      <c r="A68" s="23"/>
      <c r="B68" s="15"/>
      <c r="C68" s="11"/>
      <c r="D68" s="6"/>
      <c r="E68" s="61" t="s">
        <v>78</v>
      </c>
      <c r="F68" s="62">
        <v>70</v>
      </c>
      <c r="G68" s="62">
        <v>6.62</v>
      </c>
      <c r="H68" s="62">
        <v>9.48</v>
      </c>
      <c r="I68" s="62">
        <v>10.06</v>
      </c>
      <c r="J68" s="62">
        <v>152</v>
      </c>
      <c r="K68" s="63">
        <v>376</v>
      </c>
      <c r="L68" s="64">
        <v>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15.219999999999999</v>
      </c>
      <c r="H70" s="19">
        <f t="shared" ref="H70" si="29">SUM(H63:H69)</f>
        <v>20.98</v>
      </c>
      <c r="I70" s="19">
        <f t="shared" ref="I70" si="30">SUM(I63:I69)</f>
        <v>55.26</v>
      </c>
      <c r="J70" s="19">
        <f t="shared" ref="J70:L70" si="31">SUM(J63:J69)</f>
        <v>470.5</v>
      </c>
      <c r="K70" s="25"/>
      <c r="L70" s="66">
        <f t="shared" si="31"/>
        <v>21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46</v>
      </c>
      <c r="F71" s="57">
        <v>100</v>
      </c>
      <c r="G71" s="57">
        <v>1.2</v>
      </c>
      <c r="H71" s="57">
        <v>8.9</v>
      </c>
      <c r="I71" s="57">
        <v>6.7</v>
      </c>
      <c r="J71" s="57">
        <v>111.9</v>
      </c>
      <c r="K71" s="58">
        <v>71</v>
      </c>
      <c r="L71" s="59">
        <v>4.5999999999999996</v>
      </c>
    </row>
    <row r="72" spans="1:12" ht="14.4" x14ac:dyDescent="0.3">
      <c r="A72" s="23"/>
      <c r="B72" s="15"/>
      <c r="C72" s="11"/>
      <c r="D72" s="7" t="s">
        <v>27</v>
      </c>
      <c r="E72" s="42"/>
      <c r="F72" s="51"/>
      <c r="G72" s="50"/>
      <c r="H72" s="50"/>
      <c r="I72" s="50"/>
      <c r="J72" s="50"/>
      <c r="K72" s="44"/>
      <c r="L72" s="50"/>
    </row>
    <row r="73" spans="1:12" ht="22.8" x14ac:dyDescent="0.3">
      <c r="A73" s="23"/>
      <c r="B73" s="15"/>
      <c r="C73" s="11"/>
      <c r="D73" s="7" t="s">
        <v>28</v>
      </c>
      <c r="E73" s="56" t="s">
        <v>81</v>
      </c>
      <c r="F73" s="57">
        <v>100</v>
      </c>
      <c r="G73" s="57">
        <v>0.51</v>
      </c>
      <c r="H73" s="57">
        <v>11.2</v>
      </c>
      <c r="I73" s="57">
        <v>3.3</v>
      </c>
      <c r="J73" s="57">
        <v>169.6</v>
      </c>
      <c r="K73" s="58" t="s">
        <v>82</v>
      </c>
      <c r="L73" s="59">
        <v>22.2</v>
      </c>
    </row>
    <row r="74" spans="1:12" ht="14.4" x14ac:dyDescent="0.3">
      <c r="A74" s="23"/>
      <c r="B74" s="15"/>
      <c r="C74" s="11"/>
      <c r="D74" s="7" t="s">
        <v>29</v>
      </c>
      <c r="E74" s="61" t="s">
        <v>43</v>
      </c>
      <c r="F74" s="62">
        <v>200</v>
      </c>
      <c r="G74" s="62">
        <v>3</v>
      </c>
      <c r="H74" s="62">
        <v>5.7</v>
      </c>
      <c r="I74" s="62">
        <v>23.7</v>
      </c>
      <c r="J74" s="62">
        <v>169.6</v>
      </c>
      <c r="K74" s="63" t="s">
        <v>83</v>
      </c>
      <c r="L74" s="64">
        <v>6</v>
      </c>
    </row>
    <row r="75" spans="1:12" ht="14.4" x14ac:dyDescent="0.3">
      <c r="A75" s="23"/>
      <c r="B75" s="15"/>
      <c r="C75" s="11"/>
      <c r="D75" s="7" t="s">
        <v>30</v>
      </c>
      <c r="E75" s="52" t="s">
        <v>84</v>
      </c>
      <c r="F75" s="62">
        <v>200</v>
      </c>
      <c r="G75" s="62">
        <v>1.36</v>
      </c>
      <c r="H75" s="62">
        <v>0</v>
      </c>
      <c r="I75" s="62">
        <v>29.02</v>
      </c>
      <c r="J75" s="62">
        <v>116.19</v>
      </c>
      <c r="K75" s="63">
        <v>274</v>
      </c>
      <c r="L75" s="50">
        <v>7</v>
      </c>
    </row>
    <row r="76" spans="1:12" ht="14.4" x14ac:dyDescent="0.3">
      <c r="A76" s="23"/>
      <c r="B76" s="15"/>
      <c r="C76" s="11"/>
      <c r="D76" s="7" t="s">
        <v>31</v>
      </c>
      <c r="E76" s="52" t="s">
        <v>91</v>
      </c>
      <c r="F76" s="62">
        <v>40</v>
      </c>
      <c r="G76" s="62">
        <v>3</v>
      </c>
      <c r="H76" s="62">
        <v>0.3</v>
      </c>
      <c r="I76" s="62">
        <v>19.7</v>
      </c>
      <c r="J76" s="62">
        <v>93.8</v>
      </c>
      <c r="K76" s="63" t="s">
        <v>57</v>
      </c>
      <c r="L76" s="50">
        <v>1.3</v>
      </c>
    </row>
    <row r="77" spans="1:12" ht="14.4" x14ac:dyDescent="0.3">
      <c r="A77" s="23"/>
      <c r="B77" s="15"/>
      <c r="C77" s="11"/>
      <c r="D77" s="7" t="s">
        <v>32</v>
      </c>
      <c r="E77" s="42"/>
      <c r="F77" s="51"/>
      <c r="G77" s="50"/>
      <c r="H77" s="50"/>
      <c r="I77" s="50"/>
      <c r="J77" s="50"/>
      <c r="K77" s="44"/>
      <c r="L77" s="50"/>
    </row>
    <row r="78" spans="1:12" ht="14.4" x14ac:dyDescent="0.3">
      <c r="A78" s="23"/>
      <c r="B78" s="15"/>
      <c r="C78" s="11"/>
      <c r="D78" s="6"/>
      <c r="E78" s="52" t="s">
        <v>45</v>
      </c>
      <c r="F78" s="51">
        <v>100</v>
      </c>
      <c r="G78" s="50">
        <v>0.4</v>
      </c>
      <c r="H78" s="50">
        <v>0.4</v>
      </c>
      <c r="I78" s="50">
        <v>9.8000000000000007</v>
      </c>
      <c r="J78" s="50">
        <v>47</v>
      </c>
      <c r="K78" s="44"/>
      <c r="L78" s="50">
        <v>14.2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9.4700000000000006</v>
      </c>
      <c r="H80" s="19">
        <f t="shared" ref="H80" si="33">SUM(H71:H79)</f>
        <v>26.5</v>
      </c>
      <c r="I80" s="19">
        <f t="shared" ref="I80" si="34">SUM(I71:I79)</f>
        <v>92.22</v>
      </c>
      <c r="J80" s="19">
        <f t="shared" ref="J80:L80" si="35">SUM(J71:J79)</f>
        <v>708.08999999999992</v>
      </c>
      <c r="K80" s="25"/>
      <c r="L80" s="66">
        <f t="shared" si="35"/>
        <v>55.3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1240</v>
      </c>
      <c r="G81" s="32">
        <f t="shared" ref="G81" si="36">G70+G80</f>
        <v>24.689999999999998</v>
      </c>
      <c r="H81" s="32">
        <f t="shared" ref="H81" si="37">H70+H80</f>
        <v>47.480000000000004</v>
      </c>
      <c r="I81" s="32">
        <f t="shared" ref="I81" si="38">I70+I80</f>
        <v>147.47999999999999</v>
      </c>
      <c r="J81" s="32">
        <f t="shared" ref="J81:L81" si="39">J70+J80</f>
        <v>1178.5899999999999</v>
      </c>
      <c r="K81" s="32"/>
      <c r="L81" s="67">
        <f t="shared" si="39"/>
        <v>76.3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8" t="s">
        <v>85</v>
      </c>
      <c r="F82" s="69">
        <v>200</v>
      </c>
      <c r="G82" s="69">
        <v>32.299999999999997</v>
      </c>
      <c r="H82" s="69">
        <v>21.6</v>
      </c>
      <c r="I82" s="69">
        <v>25.8</v>
      </c>
      <c r="J82" s="69">
        <v>222.26</v>
      </c>
      <c r="K82" s="70" t="s">
        <v>86</v>
      </c>
      <c r="L82" s="72">
        <v>8</v>
      </c>
    </row>
    <row r="83" spans="1:12" ht="14.4" x14ac:dyDescent="0.3">
      <c r="A83" s="23"/>
      <c r="B83" s="15"/>
      <c r="C83" s="11"/>
      <c r="D83" s="6"/>
      <c r="E83" s="56"/>
      <c r="F83" s="57"/>
      <c r="G83" s="57"/>
      <c r="H83" s="57"/>
      <c r="I83" s="57"/>
      <c r="J83" s="57"/>
      <c r="K83" s="58"/>
      <c r="L83" s="59"/>
    </row>
    <row r="84" spans="1:12" ht="14.4" x14ac:dyDescent="0.3">
      <c r="A84" s="23"/>
      <c r="B84" s="15"/>
      <c r="C84" s="11"/>
      <c r="D84" s="7" t="s">
        <v>22</v>
      </c>
      <c r="E84" s="56" t="s">
        <v>50</v>
      </c>
      <c r="F84" s="57">
        <v>200</v>
      </c>
      <c r="G84" s="57">
        <v>3.77</v>
      </c>
      <c r="H84" s="57">
        <v>3.93</v>
      </c>
      <c r="I84" s="57">
        <v>25.95</v>
      </c>
      <c r="J84" s="57">
        <v>153.91999999999999</v>
      </c>
      <c r="K84" s="58" t="s">
        <v>51</v>
      </c>
      <c r="L84" s="59">
        <v>6</v>
      </c>
    </row>
    <row r="85" spans="1:12" ht="14.4" x14ac:dyDescent="0.3">
      <c r="A85" s="23"/>
      <c r="B85" s="15"/>
      <c r="C85" s="11"/>
      <c r="D85" s="7" t="s">
        <v>23</v>
      </c>
      <c r="E85" s="56"/>
      <c r="F85" s="57"/>
      <c r="G85" s="57"/>
      <c r="H85" s="57"/>
      <c r="I85" s="57"/>
      <c r="J85" s="57"/>
      <c r="K85" s="58"/>
      <c r="L85" s="59"/>
    </row>
    <row r="86" spans="1:12" ht="14.4" x14ac:dyDescent="0.3">
      <c r="A86" s="23"/>
      <c r="B86" s="15"/>
      <c r="C86" s="11"/>
      <c r="D86" s="7" t="s">
        <v>24</v>
      </c>
      <c r="E86" s="56" t="s">
        <v>45</v>
      </c>
      <c r="F86" s="57">
        <v>100</v>
      </c>
      <c r="G86" s="57">
        <v>0.4</v>
      </c>
      <c r="H86" s="57">
        <v>0.4</v>
      </c>
      <c r="I86" s="57">
        <v>9.8000000000000007</v>
      </c>
      <c r="J86" s="57">
        <v>47</v>
      </c>
      <c r="K86" s="58"/>
      <c r="L86" s="59">
        <v>15.6</v>
      </c>
    </row>
    <row r="87" spans="1:12" ht="14.4" x14ac:dyDescent="0.3">
      <c r="A87" s="23"/>
      <c r="B87" s="15"/>
      <c r="C87" s="11"/>
      <c r="D87" s="6"/>
      <c r="E87" s="56" t="s">
        <v>87</v>
      </c>
      <c r="F87" s="57">
        <v>60</v>
      </c>
      <c r="G87" s="57">
        <v>2.2000000000000002</v>
      </c>
      <c r="H87" s="57">
        <v>2.8</v>
      </c>
      <c r="I87" s="57">
        <v>27.1</v>
      </c>
      <c r="J87" s="57">
        <v>140.6</v>
      </c>
      <c r="K87" s="58">
        <v>382</v>
      </c>
      <c r="L87" s="59">
        <v>4.5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0">SUM(G82:G88)</f>
        <v>38.67</v>
      </c>
      <c r="H89" s="19">
        <f t="shared" ref="H89" si="41">SUM(H82:H88)</f>
        <v>28.73</v>
      </c>
      <c r="I89" s="19">
        <f t="shared" ref="I89" si="42">SUM(I82:I88)</f>
        <v>88.65</v>
      </c>
      <c r="J89" s="19">
        <f t="shared" ref="J89:L89" si="43">SUM(J82:J88)</f>
        <v>563.78</v>
      </c>
      <c r="K89" s="25"/>
      <c r="L89" s="66">
        <f t="shared" si="43"/>
        <v>34.1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51">
        <v>80</v>
      </c>
      <c r="G90" s="50">
        <v>1.2</v>
      </c>
      <c r="H90" s="50">
        <v>8.9</v>
      </c>
      <c r="I90" s="50">
        <v>6.7</v>
      </c>
      <c r="J90" s="50">
        <v>111.9</v>
      </c>
      <c r="K90" s="44">
        <v>71</v>
      </c>
      <c r="L90" s="50">
        <v>3.7</v>
      </c>
    </row>
    <row r="91" spans="1:12" ht="14.4" x14ac:dyDescent="0.3">
      <c r="A91" s="23"/>
      <c r="B91" s="15"/>
      <c r="C91" s="11"/>
      <c r="D91" s="7" t="s">
        <v>27</v>
      </c>
      <c r="E91" s="42"/>
      <c r="F91" s="51"/>
      <c r="G91" s="50"/>
      <c r="H91" s="50"/>
      <c r="I91" s="50"/>
      <c r="J91" s="50"/>
      <c r="K91" s="44"/>
      <c r="L91" s="50"/>
    </row>
    <row r="92" spans="1:12" ht="26.4" x14ac:dyDescent="0.3">
      <c r="A92" s="23"/>
      <c r="B92" s="15"/>
      <c r="C92" s="11"/>
      <c r="D92" s="7" t="s">
        <v>28</v>
      </c>
      <c r="E92" s="52" t="s">
        <v>114</v>
      </c>
      <c r="F92" s="51">
        <v>150</v>
      </c>
      <c r="G92" s="50">
        <v>22.3</v>
      </c>
      <c r="H92" s="50">
        <v>19.399999999999999</v>
      </c>
      <c r="I92" s="50">
        <v>14.4</v>
      </c>
      <c r="J92" s="50">
        <v>321</v>
      </c>
      <c r="K92" s="77" t="s">
        <v>118</v>
      </c>
      <c r="L92" s="50">
        <v>16.2</v>
      </c>
    </row>
    <row r="93" spans="1:12" ht="26.4" x14ac:dyDescent="0.3">
      <c r="A93" s="23"/>
      <c r="B93" s="15"/>
      <c r="C93" s="11"/>
      <c r="D93" s="7" t="s">
        <v>29</v>
      </c>
      <c r="E93" s="42" t="s">
        <v>40</v>
      </c>
      <c r="F93" s="51">
        <v>200</v>
      </c>
      <c r="G93" s="50">
        <v>3</v>
      </c>
      <c r="H93" s="50">
        <v>5.7</v>
      </c>
      <c r="I93" s="50">
        <v>23.7</v>
      </c>
      <c r="J93" s="50">
        <v>169.6</v>
      </c>
      <c r="K93" s="44" t="s">
        <v>83</v>
      </c>
      <c r="L93" s="50">
        <v>8</v>
      </c>
    </row>
    <row r="94" spans="1:12" ht="14.4" x14ac:dyDescent="0.3">
      <c r="A94" s="23"/>
      <c r="B94" s="15"/>
      <c r="C94" s="11"/>
      <c r="D94" s="7" t="s">
        <v>30</v>
      </c>
      <c r="E94" s="56" t="s">
        <v>110</v>
      </c>
      <c r="F94" s="62">
        <v>200</v>
      </c>
      <c r="G94" s="62">
        <v>0.6</v>
      </c>
      <c r="H94" s="62">
        <v>0</v>
      </c>
      <c r="I94" s="62">
        <v>22.7</v>
      </c>
      <c r="J94" s="62">
        <v>93</v>
      </c>
      <c r="K94" s="63" t="s">
        <v>111</v>
      </c>
      <c r="L94" s="50">
        <v>7</v>
      </c>
    </row>
    <row r="95" spans="1:12" ht="14.4" x14ac:dyDescent="0.3">
      <c r="A95" s="23"/>
      <c r="B95" s="15"/>
      <c r="C95" s="11"/>
      <c r="D95" s="7" t="s">
        <v>31</v>
      </c>
      <c r="E95" s="56" t="s">
        <v>56</v>
      </c>
      <c r="F95" s="57">
        <v>40</v>
      </c>
      <c r="G95" s="57">
        <v>3</v>
      </c>
      <c r="H95" s="57">
        <v>0.3</v>
      </c>
      <c r="I95" s="57">
        <v>19.7</v>
      </c>
      <c r="J95" s="57">
        <v>93.8</v>
      </c>
      <c r="K95" s="58" t="s">
        <v>89</v>
      </c>
      <c r="L95" s="59">
        <v>1.3</v>
      </c>
    </row>
    <row r="96" spans="1:12" ht="14.4" x14ac:dyDescent="0.3">
      <c r="A96" s="23"/>
      <c r="B96" s="15"/>
      <c r="C96" s="11"/>
      <c r="D96" s="7" t="s">
        <v>32</v>
      </c>
      <c r="E96" s="56"/>
      <c r="F96" s="57"/>
      <c r="G96" s="57"/>
      <c r="H96" s="57"/>
      <c r="I96" s="57"/>
      <c r="J96" s="57"/>
      <c r="K96" s="58"/>
      <c r="L96" s="59"/>
    </row>
    <row r="97" spans="1:12" ht="14.4" x14ac:dyDescent="0.3">
      <c r="A97" s="23"/>
      <c r="B97" s="15"/>
      <c r="C97" s="11"/>
      <c r="D97" s="6"/>
      <c r="E97" s="42" t="s">
        <v>68</v>
      </c>
      <c r="F97" s="51">
        <v>40</v>
      </c>
      <c r="G97" s="50"/>
      <c r="H97" s="50"/>
      <c r="I97" s="50"/>
      <c r="J97" s="50"/>
      <c r="K97" s="44"/>
      <c r="L97" s="50">
        <v>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4">SUM(G90:G98)</f>
        <v>30.1</v>
      </c>
      <c r="H99" s="19">
        <f t="shared" ref="H99" si="45">SUM(H90:H98)</f>
        <v>34.299999999999997</v>
      </c>
      <c r="I99" s="19">
        <f t="shared" ref="I99" si="46">SUM(I90:I98)</f>
        <v>87.2</v>
      </c>
      <c r="J99" s="19">
        <f t="shared" ref="J99:L99" si="47">SUM(J90:J98)</f>
        <v>789.3</v>
      </c>
      <c r="K99" s="25"/>
      <c r="L99" s="66">
        <f t="shared" si="47"/>
        <v>42.199999999999996</v>
      </c>
    </row>
    <row r="100" spans="1:12" ht="15.75" customHeigh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1270</v>
      </c>
      <c r="G100" s="32">
        <f t="shared" ref="G100" si="48">G89+G99</f>
        <v>68.77000000000001</v>
      </c>
      <c r="H100" s="32">
        <f t="shared" ref="H100" si="49">H89+H99</f>
        <v>63.03</v>
      </c>
      <c r="I100" s="32">
        <f t="shared" ref="I100" si="50">I89+I99</f>
        <v>175.85000000000002</v>
      </c>
      <c r="J100" s="32">
        <f t="shared" ref="J100:L100" si="51">J89+J99</f>
        <v>1353.08</v>
      </c>
      <c r="K100" s="32"/>
      <c r="L100" s="67">
        <f t="shared" si="51"/>
        <v>76.3</v>
      </c>
    </row>
    <row r="101" spans="1:12" ht="22.8" x14ac:dyDescent="0.3">
      <c r="A101" s="20">
        <v>2</v>
      </c>
      <c r="B101" s="21">
        <v>1</v>
      </c>
      <c r="C101" s="22" t="s">
        <v>20</v>
      </c>
      <c r="D101" s="5" t="s">
        <v>21</v>
      </c>
      <c r="E101" s="68" t="s">
        <v>62</v>
      </c>
      <c r="F101" s="69">
        <v>200</v>
      </c>
      <c r="G101" s="69">
        <v>4.5</v>
      </c>
      <c r="H101" s="69">
        <v>6.8</v>
      </c>
      <c r="I101" s="69">
        <v>17.7</v>
      </c>
      <c r="J101" s="69">
        <v>149.9</v>
      </c>
      <c r="K101" s="70">
        <v>109</v>
      </c>
      <c r="L101" s="65">
        <v>7.8</v>
      </c>
    </row>
    <row r="102" spans="1:12" ht="14.4" x14ac:dyDescent="0.3">
      <c r="A102" s="23"/>
      <c r="B102" s="15"/>
      <c r="C102" s="11"/>
      <c r="D102" s="6"/>
      <c r="E102" s="56"/>
      <c r="F102" s="57"/>
      <c r="G102" s="57"/>
      <c r="H102" s="57"/>
      <c r="I102" s="57"/>
      <c r="J102" s="57"/>
      <c r="K102" s="58"/>
      <c r="L102" s="50"/>
    </row>
    <row r="103" spans="1:12" ht="14.4" x14ac:dyDescent="0.3">
      <c r="A103" s="23"/>
      <c r="B103" s="15"/>
      <c r="C103" s="11"/>
      <c r="D103" s="7" t="s">
        <v>22</v>
      </c>
      <c r="E103" s="56" t="s">
        <v>90</v>
      </c>
      <c r="F103" s="57">
        <v>200</v>
      </c>
      <c r="G103" s="57">
        <v>3.77</v>
      </c>
      <c r="H103" s="57">
        <v>3.93</v>
      </c>
      <c r="I103" s="57">
        <v>25.95</v>
      </c>
      <c r="J103" s="57">
        <v>153.91999999999999</v>
      </c>
      <c r="K103" s="58" t="s">
        <v>51</v>
      </c>
      <c r="L103" s="59">
        <v>9</v>
      </c>
    </row>
    <row r="104" spans="1:12" ht="14.4" x14ac:dyDescent="0.3">
      <c r="A104" s="23"/>
      <c r="B104" s="15"/>
      <c r="C104" s="11"/>
      <c r="D104" s="7" t="s">
        <v>23</v>
      </c>
      <c r="E104" s="52" t="s">
        <v>56</v>
      </c>
      <c r="F104" s="62">
        <v>40</v>
      </c>
      <c r="G104" s="62">
        <v>3</v>
      </c>
      <c r="H104" s="62">
        <v>0.3</v>
      </c>
      <c r="I104" s="62">
        <v>19.7</v>
      </c>
      <c r="J104" s="62">
        <v>93.8</v>
      </c>
      <c r="K104" s="63" t="s">
        <v>57</v>
      </c>
      <c r="L104" s="50">
        <v>1.3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6" t="s">
        <v>64</v>
      </c>
      <c r="F106" s="57">
        <v>60</v>
      </c>
      <c r="G106" s="57">
        <v>2.2000000000000002</v>
      </c>
      <c r="H106" s="57">
        <v>2.8</v>
      </c>
      <c r="I106" s="57">
        <v>27.1</v>
      </c>
      <c r="J106" s="57">
        <v>140.6</v>
      </c>
      <c r="K106" s="58">
        <v>382</v>
      </c>
      <c r="L106" s="43">
        <v>5.4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13.469999999999999</v>
      </c>
      <c r="H108" s="19">
        <f t="shared" si="52"/>
        <v>13.830000000000002</v>
      </c>
      <c r="I108" s="19">
        <f t="shared" si="52"/>
        <v>90.449999999999989</v>
      </c>
      <c r="J108" s="19">
        <f t="shared" si="52"/>
        <v>538.22</v>
      </c>
      <c r="K108" s="25"/>
      <c r="L108" s="66">
        <f t="shared" ref="L108" si="53">SUM(L101:L107)</f>
        <v>23.5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44</v>
      </c>
      <c r="F109" s="51">
        <v>100</v>
      </c>
      <c r="G109" s="50">
        <v>2.8</v>
      </c>
      <c r="H109" s="50">
        <v>7.2</v>
      </c>
      <c r="I109" s="50">
        <v>10.4</v>
      </c>
      <c r="J109" s="50">
        <v>117.2</v>
      </c>
      <c r="K109" s="44">
        <v>40</v>
      </c>
      <c r="L109" s="50">
        <v>7</v>
      </c>
    </row>
    <row r="110" spans="1:12" ht="14.4" x14ac:dyDescent="0.3">
      <c r="A110" s="23"/>
      <c r="B110" s="15"/>
      <c r="C110" s="11"/>
      <c r="D110" s="7" t="s">
        <v>27</v>
      </c>
      <c r="E110" s="42"/>
      <c r="F110" s="51"/>
      <c r="G110" s="50"/>
      <c r="H110" s="50"/>
      <c r="I110" s="50"/>
      <c r="J110" s="50"/>
      <c r="K110" s="44"/>
      <c r="L110" s="50"/>
    </row>
    <row r="111" spans="1:12" ht="14.4" x14ac:dyDescent="0.3">
      <c r="A111" s="23"/>
      <c r="B111" s="15"/>
      <c r="C111" s="11"/>
      <c r="D111" s="7" t="s">
        <v>28</v>
      </c>
      <c r="E111" s="61" t="s">
        <v>98</v>
      </c>
      <c r="F111" s="62">
        <v>100</v>
      </c>
      <c r="G111" s="62">
        <v>4.33</v>
      </c>
      <c r="H111" s="62">
        <v>0.51</v>
      </c>
      <c r="I111" s="62">
        <v>0.43</v>
      </c>
      <c r="J111" s="62">
        <v>99.32</v>
      </c>
      <c r="K111" s="63">
        <v>189</v>
      </c>
      <c r="L111" s="64">
        <v>22.2</v>
      </c>
    </row>
    <row r="112" spans="1:12" ht="14.4" x14ac:dyDescent="0.3">
      <c r="A112" s="23"/>
      <c r="B112" s="15"/>
      <c r="C112" s="11"/>
      <c r="D112" s="7" t="s">
        <v>29</v>
      </c>
      <c r="E112" s="61" t="s">
        <v>53</v>
      </c>
      <c r="F112" s="62">
        <v>200</v>
      </c>
      <c r="G112" s="62">
        <v>3.68</v>
      </c>
      <c r="H112" s="62">
        <v>3.53</v>
      </c>
      <c r="I112" s="62">
        <v>23.55</v>
      </c>
      <c r="J112" s="62">
        <v>140.72999999999999</v>
      </c>
      <c r="K112" s="63" t="s">
        <v>52</v>
      </c>
      <c r="L112" s="50">
        <v>9</v>
      </c>
    </row>
    <row r="113" spans="1:12" ht="14.4" x14ac:dyDescent="0.3">
      <c r="A113" s="23"/>
      <c r="B113" s="15"/>
      <c r="C113" s="11"/>
      <c r="D113" s="7" t="s">
        <v>30</v>
      </c>
      <c r="E113" s="61" t="s">
        <v>66</v>
      </c>
      <c r="F113" s="62">
        <v>200</v>
      </c>
      <c r="G113" s="62">
        <v>0.6</v>
      </c>
      <c r="H113" s="62">
        <v>0</v>
      </c>
      <c r="I113" s="62">
        <v>22.7</v>
      </c>
      <c r="J113" s="62">
        <v>93</v>
      </c>
      <c r="K113" s="63" t="s">
        <v>67</v>
      </c>
      <c r="L113" s="50">
        <v>7</v>
      </c>
    </row>
    <row r="114" spans="1:12" ht="14.4" x14ac:dyDescent="0.3">
      <c r="A114" s="23"/>
      <c r="B114" s="15"/>
      <c r="C114" s="11"/>
      <c r="D114" s="7" t="s">
        <v>31</v>
      </c>
      <c r="E114" s="61" t="s">
        <v>56</v>
      </c>
      <c r="F114" s="62">
        <v>40</v>
      </c>
      <c r="G114" s="62">
        <v>3</v>
      </c>
      <c r="H114" s="62">
        <v>0.3</v>
      </c>
      <c r="I114" s="62">
        <v>19.7</v>
      </c>
      <c r="J114" s="62">
        <v>93.8</v>
      </c>
      <c r="K114" s="63" t="s">
        <v>57</v>
      </c>
      <c r="L114" s="50">
        <v>1.3</v>
      </c>
    </row>
    <row r="115" spans="1:12" ht="14.4" x14ac:dyDescent="0.3">
      <c r="A115" s="23"/>
      <c r="B115" s="15"/>
      <c r="C115" s="11"/>
      <c r="D115" s="7" t="s">
        <v>32</v>
      </c>
      <c r="E115" s="61" t="s">
        <v>58</v>
      </c>
      <c r="F115" s="62">
        <v>40</v>
      </c>
      <c r="G115" s="62">
        <v>4.0999999999999996</v>
      </c>
      <c r="H115" s="62">
        <v>0.5</v>
      </c>
      <c r="I115" s="62">
        <v>25.6</v>
      </c>
      <c r="J115" s="62">
        <v>118</v>
      </c>
      <c r="K115" s="63"/>
      <c r="L115" s="50">
        <v>1.3</v>
      </c>
    </row>
    <row r="116" spans="1:12" ht="14.4" x14ac:dyDescent="0.3">
      <c r="A116" s="23"/>
      <c r="B116" s="15"/>
      <c r="C116" s="11"/>
      <c r="D116" s="6"/>
      <c r="E116" s="61" t="s">
        <v>59</v>
      </c>
      <c r="F116" s="62">
        <v>30</v>
      </c>
      <c r="G116" s="62">
        <v>4.84</v>
      </c>
      <c r="H116" s="62">
        <v>2.4</v>
      </c>
      <c r="I116" s="62">
        <v>45.56</v>
      </c>
      <c r="J116" s="62">
        <v>67.5</v>
      </c>
      <c r="K116" s="63"/>
      <c r="L116" s="50">
        <v>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>SUM(G109:G117)</f>
        <v>23.349999999999998</v>
      </c>
      <c r="H118" s="19">
        <f t="shared" ref="H118:J118" si="54">SUM(H109:H117)</f>
        <v>14.440000000000001</v>
      </c>
      <c r="I118" s="19">
        <f t="shared" si="54"/>
        <v>147.94</v>
      </c>
      <c r="J118" s="19">
        <f t="shared" si="54"/>
        <v>729.55</v>
      </c>
      <c r="K118" s="25"/>
      <c r="L118" s="66">
        <f>SUM(L109:L117)</f>
        <v>52.8</v>
      </c>
    </row>
    <row r="119" spans="1:12" ht="15.75" customHeigh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1210</v>
      </c>
      <c r="G119" s="32">
        <f t="shared" ref="G119:J119" si="55">G108+G118</f>
        <v>36.819999999999993</v>
      </c>
      <c r="H119" s="32">
        <f t="shared" si="55"/>
        <v>28.270000000000003</v>
      </c>
      <c r="I119" s="32">
        <f t="shared" si="55"/>
        <v>238.39</v>
      </c>
      <c r="J119" s="32">
        <f t="shared" si="55"/>
        <v>1267.77</v>
      </c>
      <c r="K119" s="32"/>
      <c r="L119" s="67">
        <f t="shared" ref="L119" si="56">L108+L118</f>
        <v>76.3</v>
      </c>
    </row>
    <row r="120" spans="1:12" ht="22.8" x14ac:dyDescent="0.3">
      <c r="A120" s="20">
        <v>2</v>
      </c>
      <c r="B120" s="21">
        <v>2</v>
      </c>
      <c r="C120" s="22" t="s">
        <v>20</v>
      </c>
      <c r="D120" s="5" t="s">
        <v>21</v>
      </c>
      <c r="E120" s="53" t="s">
        <v>49</v>
      </c>
      <c r="F120" s="54">
        <v>220</v>
      </c>
      <c r="G120" s="54">
        <v>6.04</v>
      </c>
      <c r="H120" s="54">
        <v>7.27</v>
      </c>
      <c r="I120" s="54">
        <v>34.29</v>
      </c>
      <c r="J120" s="54">
        <v>227.16</v>
      </c>
      <c r="K120" s="55">
        <v>112</v>
      </c>
      <c r="L120" s="71">
        <v>9</v>
      </c>
    </row>
    <row r="121" spans="1:12" ht="14.4" x14ac:dyDescent="0.3">
      <c r="A121" s="23"/>
      <c r="B121" s="15"/>
      <c r="C121" s="11"/>
      <c r="D121" s="6"/>
      <c r="E121" s="61"/>
      <c r="F121" s="62"/>
      <c r="G121" s="62"/>
      <c r="H121" s="62"/>
      <c r="I121" s="62"/>
      <c r="J121" s="62"/>
      <c r="K121" s="63"/>
      <c r="L121" s="64"/>
    </row>
    <row r="122" spans="1:12" ht="14.4" x14ac:dyDescent="0.3">
      <c r="A122" s="23"/>
      <c r="B122" s="15"/>
      <c r="C122" s="11"/>
      <c r="D122" s="7" t="s">
        <v>22</v>
      </c>
      <c r="E122" s="61" t="s">
        <v>79</v>
      </c>
      <c r="F122" s="62">
        <v>200</v>
      </c>
      <c r="G122" s="62">
        <v>0.2</v>
      </c>
      <c r="H122" s="62">
        <v>0</v>
      </c>
      <c r="I122" s="62">
        <v>6.4</v>
      </c>
      <c r="J122" s="62">
        <v>26.4</v>
      </c>
      <c r="K122" s="63" t="s">
        <v>80</v>
      </c>
      <c r="L122" s="64">
        <v>6</v>
      </c>
    </row>
    <row r="123" spans="1:12" ht="14.4" x14ac:dyDescent="0.3">
      <c r="A123" s="23"/>
      <c r="B123" s="15"/>
      <c r="C123" s="11"/>
      <c r="D123" s="7" t="s">
        <v>23</v>
      </c>
      <c r="E123" s="61" t="s">
        <v>56</v>
      </c>
      <c r="F123" s="62">
        <v>30</v>
      </c>
      <c r="G123" s="62">
        <v>3</v>
      </c>
      <c r="H123" s="62">
        <v>0.3</v>
      </c>
      <c r="I123" s="62">
        <v>19.7</v>
      </c>
      <c r="J123" s="62">
        <v>93.8</v>
      </c>
      <c r="K123" s="63" t="s">
        <v>57</v>
      </c>
      <c r="L123" s="64">
        <v>1.3</v>
      </c>
    </row>
    <row r="124" spans="1:12" ht="14.4" x14ac:dyDescent="0.3">
      <c r="A124" s="23"/>
      <c r="B124" s="15"/>
      <c r="C124" s="11"/>
      <c r="D124" s="7" t="s">
        <v>24</v>
      </c>
      <c r="E124" s="61"/>
      <c r="F124" s="62"/>
      <c r="G124" s="62"/>
      <c r="H124" s="62"/>
      <c r="I124" s="62"/>
      <c r="J124" s="62"/>
      <c r="K124" s="63"/>
      <c r="L124" s="64"/>
    </row>
    <row r="125" spans="1:12" ht="14.4" x14ac:dyDescent="0.3">
      <c r="A125" s="23"/>
      <c r="B125" s="15"/>
      <c r="C125" s="11"/>
      <c r="D125" s="6"/>
      <c r="E125" s="61" t="s">
        <v>93</v>
      </c>
      <c r="F125" s="62">
        <v>60</v>
      </c>
      <c r="G125" s="62">
        <v>6.62</v>
      </c>
      <c r="H125" s="62">
        <v>9.48</v>
      </c>
      <c r="I125" s="62">
        <v>10.06</v>
      </c>
      <c r="J125" s="62">
        <v>152.1</v>
      </c>
      <c r="K125" s="63">
        <v>377</v>
      </c>
      <c r="L125" s="64">
        <v>6.5</v>
      </c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0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7">SUM(G120:G126)</f>
        <v>15.86</v>
      </c>
      <c r="H127" s="19">
        <f t="shared" si="57"/>
        <v>17.05</v>
      </c>
      <c r="I127" s="19">
        <f t="shared" si="57"/>
        <v>70.45</v>
      </c>
      <c r="J127" s="19">
        <f t="shared" si="57"/>
        <v>499.46000000000004</v>
      </c>
      <c r="K127" s="25"/>
      <c r="L127" s="66">
        <f t="shared" ref="L127" si="58">SUM(L120:L126)</f>
        <v>22.8</v>
      </c>
    </row>
    <row r="128" spans="1:12" ht="22.8" x14ac:dyDescent="0.3">
      <c r="A128" s="26">
        <v>2</v>
      </c>
      <c r="B128" s="13">
        <v>2</v>
      </c>
      <c r="C128" s="10" t="s">
        <v>25</v>
      </c>
      <c r="D128" s="7" t="s">
        <v>26</v>
      </c>
      <c r="E128" s="56" t="s">
        <v>94</v>
      </c>
      <c r="F128" s="57">
        <v>80</v>
      </c>
      <c r="G128" s="57">
        <v>1.5</v>
      </c>
      <c r="H128" s="59">
        <v>6</v>
      </c>
      <c r="I128" s="57">
        <v>6.8</v>
      </c>
      <c r="J128" s="57">
        <v>87.5</v>
      </c>
      <c r="K128" s="58" t="s">
        <v>95</v>
      </c>
      <c r="L128" s="59">
        <v>6</v>
      </c>
    </row>
    <row r="129" spans="1:12" ht="15" thickBot="1" x14ac:dyDescent="0.35">
      <c r="A129" s="23"/>
      <c r="B129" s="15"/>
      <c r="C129" s="11"/>
      <c r="D129" s="7" t="s">
        <v>27</v>
      </c>
      <c r="E129" s="42"/>
      <c r="F129" s="51"/>
      <c r="G129" s="50"/>
      <c r="H129" s="50"/>
      <c r="I129" s="50"/>
      <c r="J129" s="50"/>
      <c r="K129" s="44"/>
      <c r="L129" s="50"/>
    </row>
    <row r="130" spans="1:12" ht="15" thickBot="1" x14ac:dyDescent="0.35">
      <c r="A130" s="23"/>
      <c r="B130" s="15"/>
      <c r="C130" s="11"/>
      <c r="D130" s="7" t="s">
        <v>28</v>
      </c>
      <c r="E130" s="73" t="s">
        <v>115</v>
      </c>
      <c r="F130" s="74">
        <v>100</v>
      </c>
      <c r="G130" s="75">
        <v>4.33</v>
      </c>
      <c r="H130" s="76">
        <v>0.51</v>
      </c>
      <c r="I130" s="76">
        <v>0.43</v>
      </c>
      <c r="J130" s="76">
        <v>57.32</v>
      </c>
      <c r="K130" s="58">
        <v>189</v>
      </c>
      <c r="L130" s="59">
        <v>22.6</v>
      </c>
    </row>
    <row r="131" spans="1:12" ht="14.4" x14ac:dyDescent="0.3">
      <c r="A131" s="23"/>
      <c r="B131" s="15"/>
      <c r="C131" s="11"/>
      <c r="D131" s="7" t="s">
        <v>29</v>
      </c>
      <c r="E131" s="61" t="s">
        <v>41</v>
      </c>
      <c r="F131" s="62">
        <v>200</v>
      </c>
      <c r="G131" s="62">
        <v>8.1999999999999993</v>
      </c>
      <c r="H131" s="62">
        <v>6.5</v>
      </c>
      <c r="I131" s="62">
        <v>42.8</v>
      </c>
      <c r="J131" s="62">
        <v>262.2</v>
      </c>
      <c r="K131" s="63" t="s">
        <v>65</v>
      </c>
      <c r="L131" s="50">
        <v>9</v>
      </c>
    </row>
    <row r="132" spans="1:12" ht="14.4" x14ac:dyDescent="0.3">
      <c r="A132" s="23"/>
      <c r="B132" s="15"/>
      <c r="C132" s="11"/>
      <c r="D132" s="7" t="s">
        <v>30</v>
      </c>
      <c r="E132" s="61" t="s">
        <v>97</v>
      </c>
      <c r="F132" s="62">
        <v>200</v>
      </c>
      <c r="G132" s="62">
        <v>0.6</v>
      </c>
      <c r="H132" s="62">
        <v>0</v>
      </c>
      <c r="I132" s="62">
        <v>22.7</v>
      </c>
      <c r="J132" s="62">
        <v>93</v>
      </c>
      <c r="K132" s="63" t="s">
        <v>99</v>
      </c>
      <c r="L132" s="50">
        <v>7</v>
      </c>
    </row>
    <row r="133" spans="1:12" ht="14.4" x14ac:dyDescent="0.3">
      <c r="A133" s="23"/>
      <c r="B133" s="15"/>
      <c r="C133" s="11"/>
      <c r="D133" s="7" t="s">
        <v>31</v>
      </c>
      <c r="E133" s="61" t="s">
        <v>56</v>
      </c>
      <c r="F133" s="62">
        <v>40</v>
      </c>
      <c r="G133" s="62">
        <v>3</v>
      </c>
      <c r="H133" s="62">
        <v>0.3</v>
      </c>
      <c r="I133" s="62">
        <v>19.7</v>
      </c>
      <c r="J133" s="62">
        <v>93.8</v>
      </c>
      <c r="K133" s="63"/>
      <c r="L133" s="50">
        <v>1.3</v>
      </c>
    </row>
    <row r="134" spans="1:12" ht="14.4" x14ac:dyDescent="0.3">
      <c r="A134" s="23"/>
      <c r="B134" s="15"/>
      <c r="C134" s="11"/>
      <c r="D134" s="7" t="s">
        <v>32</v>
      </c>
      <c r="E134" s="52" t="s">
        <v>96</v>
      </c>
      <c r="F134" s="51">
        <v>40</v>
      </c>
      <c r="G134" s="50">
        <v>4.0999999999999996</v>
      </c>
      <c r="H134" s="50">
        <v>0.5</v>
      </c>
      <c r="I134" s="50">
        <v>25.6</v>
      </c>
      <c r="J134" s="50">
        <v>118</v>
      </c>
      <c r="K134" s="44"/>
      <c r="L134" s="50">
        <v>1.6</v>
      </c>
    </row>
    <row r="135" spans="1:12" ht="14.4" x14ac:dyDescent="0.3">
      <c r="A135" s="23"/>
      <c r="B135" s="15"/>
      <c r="C135" s="11"/>
      <c r="D135" s="6"/>
      <c r="E135" s="52" t="s">
        <v>68</v>
      </c>
      <c r="F135" s="51">
        <v>50</v>
      </c>
      <c r="G135" s="50"/>
      <c r="H135" s="50"/>
      <c r="I135" s="50"/>
      <c r="J135" s="50"/>
      <c r="K135" s="44"/>
      <c r="L135" s="50">
        <v>6</v>
      </c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0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21.729999999999997</v>
      </c>
      <c r="H137" s="19">
        <f t="shared" si="59"/>
        <v>13.81</v>
      </c>
      <c r="I137" s="19">
        <f t="shared" si="59"/>
        <v>118.03</v>
      </c>
      <c r="J137" s="19">
        <f t="shared" si="59"/>
        <v>711.81999999999994</v>
      </c>
      <c r="K137" s="25"/>
      <c r="L137" s="66">
        <f>SUM(L128:L135)</f>
        <v>53.5</v>
      </c>
    </row>
    <row r="138" spans="1:12" ht="14.4" x14ac:dyDescent="0.25">
      <c r="A138" s="29">
        <f>A120</f>
        <v>2</v>
      </c>
      <c r="B138" s="30">
        <f>B120</f>
        <v>2</v>
      </c>
      <c r="C138" s="81" t="s">
        <v>4</v>
      </c>
      <c r="D138" s="82"/>
      <c r="E138" s="31"/>
      <c r="F138" s="32">
        <f>F127+F137</f>
        <v>1220</v>
      </c>
      <c r="G138" s="32">
        <f t="shared" ref="G138" si="60">G127+G137</f>
        <v>37.589999999999996</v>
      </c>
      <c r="H138" s="32">
        <f t="shared" ref="H138" si="61">H127+H137</f>
        <v>30.86</v>
      </c>
      <c r="I138" s="32">
        <f t="shared" ref="I138" si="62">I127+I137</f>
        <v>188.48000000000002</v>
      </c>
      <c r="J138" s="32">
        <f t="shared" ref="J138:L138" si="63">J127+J137</f>
        <v>1211.28</v>
      </c>
      <c r="K138" s="32"/>
      <c r="L138" s="67">
        <f t="shared" si="63"/>
        <v>76.3</v>
      </c>
    </row>
    <row r="139" spans="1:12" ht="14.4" x14ac:dyDescent="0.3">
      <c r="A139" s="14">
        <v>2</v>
      </c>
      <c r="B139" s="15">
        <v>3</v>
      </c>
      <c r="C139" s="22" t="s">
        <v>20</v>
      </c>
      <c r="D139" s="5" t="s">
        <v>21</v>
      </c>
      <c r="E139" s="53" t="s">
        <v>100</v>
      </c>
      <c r="F139" s="54">
        <v>200</v>
      </c>
      <c r="G139" s="54">
        <v>8.6</v>
      </c>
      <c r="H139" s="54">
        <v>11.5</v>
      </c>
      <c r="I139" s="54">
        <v>45.2</v>
      </c>
      <c r="J139" s="54">
        <v>195.6</v>
      </c>
      <c r="K139" s="55">
        <v>141</v>
      </c>
      <c r="L139" s="71">
        <v>16</v>
      </c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0"/>
    </row>
    <row r="141" spans="1:12" ht="14.4" x14ac:dyDescent="0.3">
      <c r="A141" s="14"/>
      <c r="B141" s="15"/>
      <c r="C141" s="11"/>
      <c r="D141" s="7" t="s">
        <v>22</v>
      </c>
      <c r="E141" s="56" t="s">
        <v>50</v>
      </c>
      <c r="F141" s="57">
        <v>200</v>
      </c>
      <c r="G141" s="57">
        <v>3.77</v>
      </c>
      <c r="H141" s="57">
        <v>3.93</v>
      </c>
      <c r="I141" s="57">
        <v>25.95</v>
      </c>
      <c r="J141" s="57">
        <v>153.91999999999999</v>
      </c>
      <c r="K141" s="58" t="s">
        <v>51</v>
      </c>
      <c r="L141" s="59">
        <v>6</v>
      </c>
    </row>
    <row r="142" spans="1:12" ht="14.4" x14ac:dyDescent="0.3">
      <c r="A142" s="14"/>
      <c r="B142" s="15"/>
      <c r="C142" s="11"/>
      <c r="D142" s="7" t="s">
        <v>23</v>
      </c>
      <c r="E142" s="61" t="s">
        <v>56</v>
      </c>
      <c r="F142" s="62">
        <v>40</v>
      </c>
      <c r="G142" s="62">
        <v>3</v>
      </c>
      <c r="H142" s="62">
        <v>0.3</v>
      </c>
      <c r="I142" s="62">
        <v>19.7</v>
      </c>
      <c r="J142" s="62">
        <v>93.8</v>
      </c>
      <c r="K142" s="63"/>
      <c r="L142" s="50">
        <v>1.6</v>
      </c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0"/>
    </row>
    <row r="144" spans="1:12" ht="14.4" x14ac:dyDescent="0.3">
      <c r="A144" s="14"/>
      <c r="B144" s="15"/>
      <c r="C144" s="11"/>
      <c r="D144" s="6"/>
      <c r="E144" s="56" t="s">
        <v>70</v>
      </c>
      <c r="F144" s="57">
        <v>60</v>
      </c>
      <c r="G144" s="57">
        <v>2.4</v>
      </c>
      <c r="H144" s="57">
        <v>8.5</v>
      </c>
      <c r="I144" s="57">
        <v>14.9</v>
      </c>
      <c r="J144" s="57">
        <v>123.6</v>
      </c>
      <c r="K144" s="58">
        <v>379</v>
      </c>
      <c r="L144" s="50">
        <v>5</v>
      </c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0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17.77</v>
      </c>
      <c r="H146" s="19">
        <f t="shared" si="64"/>
        <v>24.23</v>
      </c>
      <c r="I146" s="19">
        <f t="shared" si="64"/>
        <v>105.75000000000001</v>
      </c>
      <c r="J146" s="19">
        <f t="shared" si="64"/>
        <v>566.91999999999996</v>
      </c>
      <c r="K146" s="25"/>
      <c r="L146" s="66">
        <f t="shared" ref="L146" si="65">SUM(L139:L145)</f>
        <v>28.6</v>
      </c>
    </row>
    <row r="147" spans="1:12" ht="14.4" x14ac:dyDescent="0.3">
      <c r="A147" s="13">
        <f>A139</f>
        <v>2</v>
      </c>
      <c r="B147" s="13">
        <v>3</v>
      </c>
      <c r="C147" s="10" t="s">
        <v>25</v>
      </c>
      <c r="D147" s="7" t="s">
        <v>26</v>
      </c>
      <c r="E147" s="56" t="s">
        <v>116</v>
      </c>
      <c r="F147" s="57">
        <v>100</v>
      </c>
      <c r="G147" s="57">
        <v>1</v>
      </c>
      <c r="H147" s="57">
        <v>3.2</v>
      </c>
      <c r="I147" s="57">
        <v>11.1</v>
      </c>
      <c r="J147" s="57">
        <v>77.3</v>
      </c>
      <c r="K147" s="58" t="s">
        <v>103</v>
      </c>
      <c r="L147" s="59">
        <v>6</v>
      </c>
    </row>
    <row r="148" spans="1:12" ht="22.8" x14ac:dyDescent="0.3">
      <c r="A148" s="14"/>
      <c r="B148" s="15"/>
      <c r="C148" s="11"/>
      <c r="D148" s="7" t="s">
        <v>27</v>
      </c>
      <c r="E148" s="56" t="s">
        <v>101</v>
      </c>
      <c r="F148" s="57">
        <v>250</v>
      </c>
      <c r="G148" s="57">
        <v>8.6999999999999993</v>
      </c>
      <c r="H148" s="57">
        <v>3.4</v>
      </c>
      <c r="I148" s="57">
        <v>16.5</v>
      </c>
      <c r="J148" s="57">
        <v>131.1</v>
      </c>
      <c r="K148" s="58" t="s">
        <v>102</v>
      </c>
      <c r="L148" s="59">
        <v>22.8</v>
      </c>
    </row>
    <row r="149" spans="1:12" ht="14.4" x14ac:dyDescent="0.3">
      <c r="A149" s="14"/>
      <c r="B149" s="15"/>
      <c r="C149" s="11"/>
      <c r="D149" s="7" t="s">
        <v>28</v>
      </c>
      <c r="E149" s="56"/>
      <c r="F149" s="57"/>
      <c r="G149" s="57"/>
      <c r="H149" s="57"/>
      <c r="I149" s="57"/>
      <c r="J149" s="57"/>
      <c r="K149" s="58"/>
      <c r="L149" s="59"/>
    </row>
    <row r="150" spans="1:12" ht="14.4" x14ac:dyDescent="0.3">
      <c r="A150" s="14"/>
      <c r="B150" s="15"/>
      <c r="C150" s="11"/>
      <c r="D150" s="7" t="s">
        <v>29</v>
      </c>
      <c r="E150" s="56"/>
      <c r="F150" s="57"/>
      <c r="G150" s="57"/>
      <c r="H150" s="57"/>
      <c r="I150" s="57"/>
      <c r="J150" s="57"/>
      <c r="K150" s="58"/>
      <c r="L150" s="59"/>
    </row>
    <row r="151" spans="1:12" ht="14.4" x14ac:dyDescent="0.3">
      <c r="A151" s="14"/>
      <c r="B151" s="15"/>
      <c r="C151" s="11"/>
      <c r="D151" s="7" t="s">
        <v>30</v>
      </c>
      <c r="E151" s="56" t="s">
        <v>110</v>
      </c>
      <c r="F151" s="62">
        <v>200</v>
      </c>
      <c r="G151" s="62">
        <v>0.2</v>
      </c>
      <c r="H151" s="62">
        <v>0.2</v>
      </c>
      <c r="I151" s="62">
        <v>22.7</v>
      </c>
      <c r="J151" s="62">
        <v>93</v>
      </c>
      <c r="K151" s="63" t="s">
        <v>111</v>
      </c>
      <c r="L151" s="50">
        <v>7</v>
      </c>
    </row>
    <row r="152" spans="1:12" ht="14.4" x14ac:dyDescent="0.3">
      <c r="A152" s="14"/>
      <c r="B152" s="15"/>
      <c r="C152" s="11"/>
      <c r="D152" s="7" t="s">
        <v>31</v>
      </c>
      <c r="E152" s="56" t="s">
        <v>56</v>
      </c>
      <c r="F152" s="57">
        <v>30</v>
      </c>
      <c r="G152" s="57">
        <v>3</v>
      </c>
      <c r="H152" s="57">
        <v>0.3</v>
      </c>
      <c r="I152" s="57">
        <v>19.7</v>
      </c>
      <c r="J152" s="57">
        <v>93.8</v>
      </c>
      <c r="K152" s="58" t="s">
        <v>89</v>
      </c>
      <c r="L152" s="59">
        <v>1.3</v>
      </c>
    </row>
    <row r="153" spans="1:12" ht="14.4" x14ac:dyDescent="0.3">
      <c r="A153" s="14"/>
      <c r="B153" s="15"/>
      <c r="C153" s="11"/>
      <c r="D153" s="7" t="s">
        <v>32</v>
      </c>
      <c r="E153" s="52" t="s">
        <v>96</v>
      </c>
      <c r="F153" s="51">
        <v>40</v>
      </c>
      <c r="G153" s="50">
        <v>4.0999999999999996</v>
      </c>
      <c r="H153" s="50">
        <v>0.5</v>
      </c>
      <c r="I153" s="50">
        <v>25.6</v>
      </c>
      <c r="J153" s="50">
        <v>118</v>
      </c>
      <c r="K153" s="44"/>
      <c r="L153" s="50">
        <v>1.6</v>
      </c>
    </row>
    <row r="154" spans="1:12" ht="14.4" x14ac:dyDescent="0.3">
      <c r="A154" s="14"/>
      <c r="B154" s="15"/>
      <c r="C154" s="11"/>
      <c r="D154" s="6"/>
      <c r="E154" s="56" t="s">
        <v>74</v>
      </c>
      <c r="F154" s="57">
        <v>90</v>
      </c>
      <c r="G154" s="57">
        <v>4.37</v>
      </c>
      <c r="H154" s="57">
        <v>7.07</v>
      </c>
      <c r="I154" s="57">
        <v>36.799999999999997</v>
      </c>
      <c r="J154" s="57">
        <v>228.2</v>
      </c>
      <c r="K154" s="58" t="s">
        <v>57</v>
      </c>
      <c r="L154" s="59">
        <v>9</v>
      </c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0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6">SUM(G147:G155)</f>
        <v>21.37</v>
      </c>
      <c r="H156" s="19">
        <f t="shared" si="66"/>
        <v>14.67</v>
      </c>
      <c r="I156" s="19">
        <f t="shared" si="66"/>
        <v>132.39999999999998</v>
      </c>
      <c r="J156" s="19">
        <f t="shared" si="66"/>
        <v>741.40000000000009</v>
      </c>
      <c r="K156" s="25"/>
      <c r="L156" s="66">
        <f t="shared" ref="L156" si="67">SUM(L147:L155)</f>
        <v>47.699999999999996</v>
      </c>
    </row>
    <row r="157" spans="1:12" ht="14.4" x14ac:dyDescent="0.25">
      <c r="A157" s="33">
        <f>A139</f>
        <v>2</v>
      </c>
      <c r="B157" s="33">
        <f>B139</f>
        <v>3</v>
      </c>
      <c r="C157" s="81" t="s">
        <v>4</v>
      </c>
      <c r="D157" s="82"/>
      <c r="E157" s="31"/>
      <c r="F157" s="32">
        <f>F146+F156</f>
        <v>1210</v>
      </c>
      <c r="G157" s="32">
        <f t="shared" ref="G157" si="68">G146+G156</f>
        <v>39.14</v>
      </c>
      <c r="H157" s="32">
        <f t="shared" ref="H157" si="69">H146+H156</f>
        <v>38.9</v>
      </c>
      <c r="I157" s="32">
        <f t="shared" ref="I157" si="70">I146+I156</f>
        <v>238.14999999999998</v>
      </c>
      <c r="J157" s="32">
        <f t="shared" ref="J157:L157" si="71">J146+J156</f>
        <v>1308.3200000000002</v>
      </c>
      <c r="K157" s="32"/>
      <c r="L157" s="67">
        <f t="shared" si="71"/>
        <v>76.3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8" t="s">
        <v>85</v>
      </c>
      <c r="F158" s="69">
        <v>240</v>
      </c>
      <c r="G158" s="69">
        <v>32.299999999999997</v>
      </c>
      <c r="H158" s="69">
        <v>21.6</v>
      </c>
      <c r="I158" s="69">
        <v>25.8</v>
      </c>
      <c r="J158" s="69">
        <v>426.8</v>
      </c>
      <c r="K158" s="70" t="s">
        <v>86</v>
      </c>
      <c r="L158" s="72">
        <v>9</v>
      </c>
    </row>
    <row r="159" spans="1:12" ht="14.4" x14ac:dyDescent="0.3">
      <c r="A159" s="23"/>
      <c r="B159" s="15"/>
      <c r="C159" s="11"/>
      <c r="D159" s="6"/>
      <c r="E159" s="56"/>
      <c r="F159" s="57"/>
      <c r="G159" s="57"/>
      <c r="H159" s="57"/>
      <c r="I159" s="57"/>
      <c r="J159" s="57"/>
      <c r="K159" s="58"/>
      <c r="L159" s="59"/>
    </row>
    <row r="160" spans="1:12" ht="14.4" x14ac:dyDescent="0.3">
      <c r="A160" s="23"/>
      <c r="B160" s="15"/>
      <c r="C160" s="11"/>
      <c r="D160" s="7" t="s">
        <v>22</v>
      </c>
      <c r="E160" s="61" t="s">
        <v>104</v>
      </c>
      <c r="F160" s="62">
        <v>200</v>
      </c>
      <c r="G160" s="62">
        <v>2.37</v>
      </c>
      <c r="H160" s="62">
        <v>1.85</v>
      </c>
      <c r="I160" s="62">
        <v>13.37</v>
      </c>
      <c r="J160" s="62">
        <v>74.3</v>
      </c>
      <c r="K160" s="63" t="s">
        <v>105</v>
      </c>
      <c r="L160" s="64">
        <v>6.5</v>
      </c>
    </row>
    <row r="161" spans="1:12" ht="15.75" customHeight="1" x14ac:dyDescent="0.3">
      <c r="A161" s="23"/>
      <c r="B161" s="15"/>
      <c r="C161" s="11"/>
      <c r="D161" s="7" t="s">
        <v>23</v>
      </c>
      <c r="E161" s="56"/>
      <c r="F161" s="57"/>
      <c r="G161" s="57"/>
      <c r="H161" s="57"/>
      <c r="I161" s="57"/>
      <c r="J161" s="57"/>
      <c r="K161" s="58"/>
      <c r="L161" s="59"/>
    </row>
    <row r="162" spans="1:12" ht="14.4" x14ac:dyDescent="0.3">
      <c r="A162" s="23"/>
      <c r="B162" s="15"/>
      <c r="C162" s="11"/>
      <c r="D162" s="7" t="s">
        <v>24</v>
      </c>
      <c r="E162" s="56"/>
      <c r="F162" s="57"/>
      <c r="G162" s="57"/>
      <c r="H162" s="57"/>
      <c r="I162" s="57"/>
      <c r="J162" s="57"/>
      <c r="K162" s="58"/>
      <c r="L162" s="59"/>
    </row>
    <row r="163" spans="1:12" ht="14.4" x14ac:dyDescent="0.3">
      <c r="A163" s="23"/>
      <c r="B163" s="15"/>
      <c r="C163" s="11"/>
      <c r="D163" s="6"/>
      <c r="E163" s="56" t="s">
        <v>78</v>
      </c>
      <c r="F163" s="57">
        <v>60</v>
      </c>
      <c r="G163" s="57">
        <v>1.27</v>
      </c>
      <c r="H163" s="57">
        <v>4</v>
      </c>
      <c r="I163" s="57">
        <v>2.06</v>
      </c>
      <c r="J163" s="57">
        <v>12.36</v>
      </c>
      <c r="K163" s="58">
        <v>382</v>
      </c>
      <c r="L163" s="59">
        <v>4.5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35.94</v>
      </c>
      <c r="H165" s="19">
        <f t="shared" si="72"/>
        <v>27.450000000000003</v>
      </c>
      <c r="I165" s="19">
        <f t="shared" si="72"/>
        <v>41.230000000000004</v>
      </c>
      <c r="J165" s="19">
        <f t="shared" si="72"/>
        <v>513.46</v>
      </c>
      <c r="K165" s="25"/>
      <c r="L165" s="66">
        <f t="shared" ref="L165" si="73">SUM(L158:L164)</f>
        <v>20</v>
      </c>
    </row>
    <row r="166" spans="1:12" ht="14.4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61" t="s">
        <v>119</v>
      </c>
      <c r="F166" s="62">
        <v>100</v>
      </c>
      <c r="G166" s="62">
        <v>1.26</v>
      </c>
      <c r="H166" s="62">
        <v>10.14</v>
      </c>
      <c r="I166" s="62">
        <v>8.32</v>
      </c>
      <c r="J166" s="62">
        <v>129.26</v>
      </c>
      <c r="K166" s="63">
        <v>3</v>
      </c>
      <c r="L166" s="64">
        <v>8.4</v>
      </c>
    </row>
    <row r="167" spans="1:12" ht="14.4" x14ac:dyDescent="0.3">
      <c r="A167" s="23"/>
      <c r="B167" s="15"/>
      <c r="C167" s="11"/>
      <c r="D167" s="7" t="s">
        <v>27</v>
      </c>
      <c r="E167" s="42"/>
      <c r="F167" s="51"/>
      <c r="G167" s="50"/>
      <c r="H167" s="50"/>
      <c r="I167" s="50"/>
      <c r="J167" s="50"/>
      <c r="K167" s="44"/>
      <c r="L167" s="50"/>
    </row>
    <row r="168" spans="1:12" ht="14.4" x14ac:dyDescent="0.3">
      <c r="A168" s="23"/>
      <c r="B168" s="15"/>
      <c r="C168" s="11"/>
      <c r="D168" s="7" t="s">
        <v>28</v>
      </c>
      <c r="E168" s="61" t="s">
        <v>117</v>
      </c>
      <c r="F168" s="62">
        <v>110</v>
      </c>
      <c r="G168" s="62">
        <v>21.68</v>
      </c>
      <c r="H168" s="62">
        <v>24.21</v>
      </c>
      <c r="I168" s="62">
        <v>6.74</v>
      </c>
      <c r="J168" s="62">
        <v>331.53</v>
      </c>
      <c r="K168" s="63">
        <v>180</v>
      </c>
      <c r="L168" s="50">
        <v>30</v>
      </c>
    </row>
    <row r="169" spans="1:12" ht="14.4" x14ac:dyDescent="0.3">
      <c r="A169" s="23"/>
      <c r="B169" s="15"/>
      <c r="C169" s="11"/>
      <c r="D169" s="7" t="s">
        <v>29</v>
      </c>
      <c r="E169" s="61"/>
      <c r="F169" s="62">
        <v>220</v>
      </c>
      <c r="G169" s="62">
        <v>3</v>
      </c>
      <c r="H169" s="62">
        <v>5.7</v>
      </c>
      <c r="I169" s="62">
        <v>23.7</v>
      </c>
      <c r="J169" s="62">
        <v>169.6</v>
      </c>
      <c r="K169" s="63" t="s">
        <v>83</v>
      </c>
      <c r="L169" s="64">
        <v>8</v>
      </c>
    </row>
    <row r="170" spans="1:12" ht="14.4" x14ac:dyDescent="0.3">
      <c r="A170" s="23"/>
      <c r="B170" s="15"/>
      <c r="C170" s="11"/>
      <c r="D170" s="7" t="s">
        <v>30</v>
      </c>
      <c r="E170" s="61" t="s">
        <v>66</v>
      </c>
      <c r="F170" s="62">
        <v>200</v>
      </c>
      <c r="G170" s="62">
        <v>0.6</v>
      </c>
      <c r="H170" s="62">
        <v>0</v>
      </c>
      <c r="I170" s="62">
        <v>22.7</v>
      </c>
      <c r="J170" s="62">
        <v>93</v>
      </c>
      <c r="K170" s="63" t="s">
        <v>67</v>
      </c>
      <c r="L170" s="50">
        <v>7</v>
      </c>
    </row>
    <row r="171" spans="1:12" ht="14.4" x14ac:dyDescent="0.3">
      <c r="A171" s="23"/>
      <c r="B171" s="15"/>
      <c r="C171" s="11"/>
      <c r="D171" s="7" t="s">
        <v>31</v>
      </c>
      <c r="E171" s="61" t="s">
        <v>56</v>
      </c>
      <c r="F171" s="62">
        <v>40</v>
      </c>
      <c r="G171" s="62">
        <v>3</v>
      </c>
      <c r="H171" s="62">
        <v>0.3</v>
      </c>
      <c r="I171" s="62">
        <v>19.7</v>
      </c>
      <c r="J171" s="62">
        <v>93.8</v>
      </c>
      <c r="K171" s="63"/>
      <c r="L171" s="50">
        <v>1.3</v>
      </c>
    </row>
    <row r="172" spans="1:12" ht="14.4" x14ac:dyDescent="0.3">
      <c r="A172" s="23"/>
      <c r="B172" s="15"/>
      <c r="C172" s="11"/>
      <c r="D172" s="7" t="s">
        <v>32</v>
      </c>
      <c r="E172" s="52" t="s">
        <v>96</v>
      </c>
      <c r="F172" s="51">
        <v>40</v>
      </c>
      <c r="G172" s="50">
        <v>4.0999999999999996</v>
      </c>
      <c r="H172" s="50">
        <v>0.5</v>
      </c>
      <c r="I172" s="50">
        <v>25.6</v>
      </c>
      <c r="J172" s="50">
        <v>118</v>
      </c>
      <c r="K172" s="44"/>
      <c r="L172" s="50">
        <v>1.6</v>
      </c>
    </row>
    <row r="173" spans="1:12" ht="14.4" x14ac:dyDescent="0.3">
      <c r="A173" s="23"/>
      <c r="B173" s="15"/>
      <c r="C173" s="11"/>
      <c r="D173" s="6"/>
      <c r="E173" s="42"/>
      <c r="F173" s="51"/>
      <c r="G173" s="50"/>
      <c r="H173" s="50"/>
      <c r="I173" s="50"/>
      <c r="J173" s="50"/>
      <c r="K173" s="44"/>
      <c r="L173" s="50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4">SUM(G166:G174)</f>
        <v>33.64</v>
      </c>
      <c r="H175" s="19">
        <f t="shared" si="74"/>
        <v>40.85</v>
      </c>
      <c r="I175" s="19">
        <f t="shared" si="74"/>
        <v>106.75999999999999</v>
      </c>
      <c r="J175" s="19">
        <f t="shared" si="74"/>
        <v>935.18999999999994</v>
      </c>
      <c r="K175" s="25"/>
      <c r="L175" s="66">
        <f t="shared" ref="L175" si="75">SUM(L166:L174)</f>
        <v>56.3</v>
      </c>
    </row>
    <row r="176" spans="1:12" ht="14.4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1210</v>
      </c>
      <c r="G176" s="32">
        <f t="shared" ref="G176" si="76">G165+G175</f>
        <v>69.58</v>
      </c>
      <c r="H176" s="32">
        <f t="shared" ref="H176" si="77">H165+H175</f>
        <v>68.300000000000011</v>
      </c>
      <c r="I176" s="32">
        <f t="shared" ref="I176" si="78">I165+I175</f>
        <v>147.99</v>
      </c>
      <c r="J176" s="32">
        <f t="shared" ref="J176:L176" si="79">J165+J175</f>
        <v>1448.65</v>
      </c>
      <c r="K176" s="32"/>
      <c r="L176" s="67">
        <f t="shared" si="79"/>
        <v>76.3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76</v>
      </c>
      <c r="F177" s="54">
        <v>230</v>
      </c>
      <c r="G177" s="54">
        <v>8.4</v>
      </c>
      <c r="H177" s="54">
        <v>11.5</v>
      </c>
      <c r="I177" s="54">
        <v>38.799999999999997</v>
      </c>
      <c r="J177" s="54">
        <v>292.10000000000002</v>
      </c>
      <c r="K177" s="55" t="s">
        <v>77</v>
      </c>
      <c r="L177" s="71">
        <v>9</v>
      </c>
    </row>
    <row r="178" spans="1:12" ht="14.4" x14ac:dyDescent="0.3">
      <c r="A178" s="23"/>
      <c r="B178" s="15"/>
      <c r="C178" s="11"/>
      <c r="D178" s="6"/>
      <c r="E178" s="61"/>
      <c r="F178" s="62"/>
      <c r="G178" s="62"/>
      <c r="H178" s="62"/>
      <c r="I178" s="62"/>
      <c r="J178" s="62"/>
      <c r="K178" s="63"/>
      <c r="L178" s="64"/>
    </row>
    <row r="179" spans="1:12" ht="14.4" x14ac:dyDescent="0.3">
      <c r="A179" s="23"/>
      <c r="B179" s="15"/>
      <c r="C179" s="11"/>
      <c r="D179" s="7" t="s">
        <v>22</v>
      </c>
      <c r="E179" s="61" t="s">
        <v>79</v>
      </c>
      <c r="F179" s="62">
        <v>200</v>
      </c>
      <c r="G179" s="62">
        <v>0.2</v>
      </c>
      <c r="H179" s="62">
        <v>0</v>
      </c>
      <c r="I179" s="62">
        <v>6.4</v>
      </c>
      <c r="J179" s="62">
        <v>26.4</v>
      </c>
      <c r="K179" s="63" t="s">
        <v>80</v>
      </c>
      <c r="L179" s="64">
        <v>6</v>
      </c>
    </row>
    <row r="180" spans="1:12" ht="14.4" x14ac:dyDescent="0.3">
      <c r="A180" s="23"/>
      <c r="B180" s="15"/>
      <c r="C180" s="11"/>
      <c r="D180" s="7" t="s">
        <v>23</v>
      </c>
      <c r="E180" s="61"/>
      <c r="F180" s="62"/>
      <c r="G180" s="62"/>
      <c r="H180" s="62"/>
      <c r="I180" s="62"/>
      <c r="J180" s="62"/>
      <c r="K180" s="63"/>
      <c r="L180" s="64"/>
    </row>
    <row r="181" spans="1:12" ht="14.4" x14ac:dyDescent="0.3">
      <c r="A181" s="23"/>
      <c r="B181" s="15"/>
      <c r="C181" s="11"/>
      <c r="D181" s="7" t="s">
        <v>24</v>
      </c>
      <c r="E181" s="61"/>
      <c r="F181" s="62"/>
      <c r="G181" s="62"/>
      <c r="H181" s="62"/>
      <c r="I181" s="62"/>
      <c r="J181" s="62"/>
      <c r="K181" s="63"/>
      <c r="L181" s="64"/>
    </row>
    <row r="182" spans="1:12" ht="14.4" x14ac:dyDescent="0.3">
      <c r="A182" s="23"/>
      <c r="B182" s="15"/>
      <c r="C182" s="11"/>
      <c r="D182" s="6"/>
      <c r="E182" s="61" t="s">
        <v>78</v>
      </c>
      <c r="F182" s="62">
        <v>70</v>
      </c>
      <c r="G182" s="62">
        <v>6.62</v>
      </c>
      <c r="H182" s="62">
        <v>9.48</v>
      </c>
      <c r="I182" s="62">
        <v>10.06</v>
      </c>
      <c r="J182" s="62">
        <v>152</v>
      </c>
      <c r="K182" s="63">
        <v>376</v>
      </c>
      <c r="L182" s="64">
        <v>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0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15.219999999999999</v>
      </c>
      <c r="H184" s="19">
        <f t="shared" si="80"/>
        <v>20.98</v>
      </c>
      <c r="I184" s="19">
        <f t="shared" si="80"/>
        <v>55.26</v>
      </c>
      <c r="J184" s="19">
        <f t="shared" si="80"/>
        <v>470.5</v>
      </c>
      <c r="K184" s="25"/>
      <c r="L184" s="66">
        <f t="shared" ref="L184" si="81">SUM(L177:L183)</f>
        <v>21</v>
      </c>
    </row>
    <row r="185" spans="1:12" ht="22.8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61" t="s">
        <v>106</v>
      </c>
      <c r="F185" s="62">
        <v>100</v>
      </c>
      <c r="G185" s="62">
        <v>3.04</v>
      </c>
      <c r="H185" s="62">
        <v>11.38</v>
      </c>
      <c r="I185" s="62">
        <v>10.76</v>
      </c>
      <c r="J185" s="62">
        <v>157</v>
      </c>
      <c r="K185" s="63">
        <v>30</v>
      </c>
      <c r="L185" s="64">
        <v>5.4</v>
      </c>
    </row>
    <row r="186" spans="1:12" ht="14.4" x14ac:dyDescent="0.3">
      <c r="A186" s="23"/>
      <c r="B186" s="15"/>
      <c r="C186" s="11"/>
      <c r="D186" s="7" t="s">
        <v>27</v>
      </c>
      <c r="E186" s="61"/>
      <c r="F186" s="62"/>
      <c r="G186" s="62"/>
      <c r="H186" s="62"/>
      <c r="I186" s="62"/>
      <c r="J186" s="62"/>
      <c r="K186" s="63"/>
      <c r="L186" s="64"/>
    </row>
    <row r="187" spans="1:12" ht="14.4" x14ac:dyDescent="0.3">
      <c r="A187" s="23"/>
      <c r="B187" s="15"/>
      <c r="C187" s="11"/>
      <c r="D187" s="7" t="s">
        <v>28</v>
      </c>
      <c r="E187" s="56" t="s">
        <v>108</v>
      </c>
      <c r="F187" s="57">
        <v>90</v>
      </c>
      <c r="G187" s="57">
        <v>14.1</v>
      </c>
      <c r="H187" s="57">
        <v>11.9</v>
      </c>
      <c r="I187" s="57">
        <v>6.2</v>
      </c>
      <c r="J187" s="57">
        <v>188</v>
      </c>
      <c r="K187" s="58" t="s">
        <v>109</v>
      </c>
      <c r="L187" s="59">
        <v>18</v>
      </c>
    </row>
    <row r="188" spans="1:12" ht="14.4" x14ac:dyDescent="0.3">
      <c r="A188" s="23"/>
      <c r="B188" s="15"/>
      <c r="C188" s="11"/>
      <c r="D188" s="7" t="s">
        <v>29</v>
      </c>
      <c r="E188" s="61" t="s">
        <v>40</v>
      </c>
      <c r="F188" s="62">
        <v>200</v>
      </c>
      <c r="G188" s="62">
        <v>3</v>
      </c>
      <c r="H188" s="62">
        <v>5.7</v>
      </c>
      <c r="I188" s="62">
        <v>23.7</v>
      </c>
      <c r="J188" s="62">
        <v>158</v>
      </c>
      <c r="K188" s="63" t="s">
        <v>107</v>
      </c>
      <c r="L188" s="64">
        <v>10</v>
      </c>
    </row>
    <row r="189" spans="1:12" ht="14.4" x14ac:dyDescent="0.3">
      <c r="A189" s="23"/>
      <c r="B189" s="15"/>
      <c r="C189" s="11"/>
      <c r="D189" s="7" t="s">
        <v>30</v>
      </c>
      <c r="E189" s="61" t="s">
        <v>84</v>
      </c>
      <c r="F189" s="62">
        <v>200</v>
      </c>
      <c r="G189" s="62">
        <v>1.36</v>
      </c>
      <c r="H189" s="62">
        <v>0</v>
      </c>
      <c r="I189" s="62">
        <v>29.02</v>
      </c>
      <c r="J189" s="62">
        <v>116.19</v>
      </c>
      <c r="K189" s="63">
        <v>274</v>
      </c>
      <c r="L189" s="64">
        <v>7</v>
      </c>
    </row>
    <row r="190" spans="1:12" ht="14.4" x14ac:dyDescent="0.3">
      <c r="A190" s="23"/>
      <c r="B190" s="15"/>
      <c r="C190" s="11"/>
      <c r="D190" s="7" t="s">
        <v>31</v>
      </c>
      <c r="E190" s="61" t="s">
        <v>56</v>
      </c>
      <c r="F190" s="62">
        <v>40</v>
      </c>
      <c r="G190" s="62">
        <v>3</v>
      </c>
      <c r="H190" s="62">
        <v>0.3</v>
      </c>
      <c r="I190" s="62">
        <v>19.7</v>
      </c>
      <c r="J190" s="62">
        <v>93.8</v>
      </c>
      <c r="K190" s="63" t="s">
        <v>57</v>
      </c>
      <c r="L190" s="64">
        <v>1.3</v>
      </c>
    </row>
    <row r="191" spans="1:12" ht="14.4" x14ac:dyDescent="0.3">
      <c r="A191" s="23"/>
      <c r="B191" s="15"/>
      <c r="C191" s="11"/>
      <c r="D191" s="7" t="s">
        <v>32</v>
      </c>
      <c r="E191" s="61"/>
      <c r="F191" s="62"/>
      <c r="G191" s="62"/>
      <c r="H191" s="62"/>
      <c r="I191" s="62"/>
      <c r="J191" s="62"/>
      <c r="K191" s="63"/>
      <c r="L191" s="64"/>
    </row>
    <row r="192" spans="1:12" ht="14.4" x14ac:dyDescent="0.3">
      <c r="A192" s="23"/>
      <c r="B192" s="15"/>
      <c r="C192" s="11"/>
      <c r="D192" s="6"/>
      <c r="E192" s="52" t="s">
        <v>61</v>
      </c>
      <c r="F192" s="51">
        <v>100</v>
      </c>
      <c r="G192" s="50">
        <v>0.4</v>
      </c>
      <c r="H192" s="50">
        <v>0.4</v>
      </c>
      <c r="I192" s="50">
        <v>9.8000000000000007</v>
      </c>
      <c r="J192" s="50">
        <v>47</v>
      </c>
      <c r="K192" s="44"/>
      <c r="L192" s="50">
        <v>13.6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2">SUM(G185:G193)</f>
        <v>24.9</v>
      </c>
      <c r="H194" s="19">
        <f t="shared" si="82"/>
        <v>29.68</v>
      </c>
      <c r="I194" s="19">
        <f t="shared" si="82"/>
        <v>99.179999999999993</v>
      </c>
      <c r="J194" s="19">
        <f t="shared" si="82"/>
        <v>759.99</v>
      </c>
      <c r="K194" s="25"/>
      <c r="L194" s="66">
        <f t="shared" ref="L194" si="83">SUM(L185:L193)</f>
        <v>55.3</v>
      </c>
    </row>
    <row r="195" spans="1:12" ht="14.4" x14ac:dyDescent="0.2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1230</v>
      </c>
      <c r="G195" s="32">
        <f t="shared" ref="G195" si="84">G184+G194</f>
        <v>40.119999999999997</v>
      </c>
      <c r="H195" s="32">
        <f t="shared" ref="H195" si="85">H184+H194</f>
        <v>50.66</v>
      </c>
      <c r="I195" s="32">
        <f t="shared" ref="I195" si="86">I184+I194</f>
        <v>154.44</v>
      </c>
      <c r="J195" s="32">
        <f t="shared" ref="J195:L195" si="87">J184+J194</f>
        <v>1230.49</v>
      </c>
      <c r="K195" s="32"/>
      <c r="L195" s="67">
        <f t="shared" si="87"/>
        <v>76.3</v>
      </c>
    </row>
    <row r="196" spans="1:12" ht="14.4" x14ac:dyDescent="0.3">
      <c r="A196" s="20"/>
      <c r="B196" s="21"/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65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50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50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50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50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50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50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66">
        <f t="shared" ref="L203" si="89">SUM(L196:L202)</f>
        <v>0</v>
      </c>
    </row>
    <row r="204" spans="1:12" ht="14.4" x14ac:dyDescent="0.3">
      <c r="A204" s="26"/>
      <c r="B204" s="13"/>
      <c r="C204" s="10" t="s">
        <v>25</v>
      </c>
      <c r="D204" s="7" t="s">
        <v>26</v>
      </c>
      <c r="E204" s="42"/>
      <c r="F204" s="51"/>
      <c r="G204" s="50"/>
      <c r="H204" s="50"/>
      <c r="I204" s="50"/>
      <c r="J204" s="50"/>
      <c r="K204" s="44"/>
      <c r="L204" s="50"/>
    </row>
    <row r="205" spans="1:12" ht="14.4" x14ac:dyDescent="0.3">
      <c r="A205" s="23"/>
      <c r="B205" s="15"/>
      <c r="C205" s="11"/>
      <c r="D205" s="7" t="s">
        <v>27</v>
      </c>
      <c r="E205" s="42"/>
      <c r="F205" s="51"/>
      <c r="G205" s="50"/>
      <c r="H205" s="50"/>
      <c r="I205" s="50"/>
      <c r="J205" s="50"/>
      <c r="K205" s="44"/>
      <c r="L205" s="50"/>
    </row>
    <row r="206" spans="1:12" ht="14.4" x14ac:dyDescent="0.3">
      <c r="A206" s="23"/>
      <c r="B206" s="15"/>
      <c r="C206" s="11"/>
      <c r="D206" s="7" t="s">
        <v>28</v>
      </c>
      <c r="E206" s="42"/>
      <c r="F206" s="51"/>
      <c r="G206" s="50"/>
      <c r="H206" s="50"/>
      <c r="I206" s="50"/>
      <c r="J206" s="50"/>
      <c r="K206" s="44"/>
      <c r="L206" s="50"/>
    </row>
    <row r="207" spans="1:12" ht="14.4" x14ac:dyDescent="0.3">
      <c r="A207" s="23"/>
      <c r="B207" s="15"/>
      <c r="C207" s="11"/>
      <c r="D207" s="7" t="s">
        <v>29</v>
      </c>
      <c r="E207" s="42"/>
      <c r="F207" s="51"/>
      <c r="G207" s="50"/>
      <c r="H207" s="50"/>
      <c r="I207" s="50"/>
      <c r="J207" s="50"/>
      <c r="K207" s="44"/>
      <c r="L207" s="50"/>
    </row>
    <row r="208" spans="1:12" ht="14.4" x14ac:dyDescent="0.3">
      <c r="A208" s="23"/>
      <c r="B208" s="15"/>
      <c r="C208" s="11"/>
      <c r="D208" s="7" t="s">
        <v>30</v>
      </c>
      <c r="E208" s="42"/>
      <c r="F208" s="51"/>
      <c r="G208" s="50"/>
      <c r="H208" s="50"/>
      <c r="I208" s="50"/>
      <c r="J208" s="50"/>
      <c r="K208" s="44"/>
      <c r="L208" s="50"/>
    </row>
    <row r="209" spans="1:12" ht="14.4" x14ac:dyDescent="0.3">
      <c r="A209" s="23"/>
      <c r="B209" s="15"/>
      <c r="C209" s="11"/>
      <c r="D209" s="7" t="s">
        <v>31</v>
      </c>
      <c r="E209" s="42"/>
      <c r="F209" s="51"/>
      <c r="G209" s="50"/>
      <c r="H209" s="50"/>
      <c r="I209" s="50"/>
      <c r="J209" s="50"/>
      <c r="K209" s="44"/>
      <c r="L209" s="50"/>
    </row>
    <row r="210" spans="1:12" ht="14.4" x14ac:dyDescent="0.3">
      <c r="A210" s="23"/>
      <c r="B210" s="15"/>
      <c r="C210" s="11"/>
      <c r="D210" s="7" t="s">
        <v>32</v>
      </c>
      <c r="E210" s="42"/>
      <c r="F210" s="51"/>
      <c r="G210" s="50"/>
      <c r="H210" s="50"/>
      <c r="I210" s="50"/>
      <c r="J210" s="50"/>
      <c r="K210" s="44"/>
      <c r="L210" s="50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50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50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66">
        <f t="shared" ref="L213" si="91">SUM(L204:L212)</f>
        <v>0</v>
      </c>
    </row>
    <row r="214" spans="1:12" ht="14.4" x14ac:dyDescent="0.25">
      <c r="A214" s="29">
        <f>A196</f>
        <v>0</v>
      </c>
      <c r="B214" s="30">
        <f>B196</f>
        <v>0</v>
      </c>
      <c r="C214" s="81" t="s">
        <v>4</v>
      </c>
      <c r="D214" s="82"/>
      <c r="E214" s="31"/>
      <c r="F214" s="32">
        <f>F203+F213</f>
        <v>0</v>
      </c>
      <c r="G214" s="32">
        <f t="shared" ref="G214" si="92">G203+G213</f>
        <v>0</v>
      </c>
      <c r="H214" s="32">
        <f t="shared" ref="H214" si="93">H203+H213</f>
        <v>0</v>
      </c>
      <c r="I214" s="32">
        <f t="shared" ref="I214" si="94">I203+I213</f>
        <v>0</v>
      </c>
      <c r="J214" s="32">
        <f t="shared" ref="J214:L214" si="95">J203+J213</f>
        <v>0</v>
      </c>
      <c r="K214" s="32"/>
      <c r="L214" s="67">
        <f t="shared" si="95"/>
        <v>0</v>
      </c>
    </row>
    <row r="215" spans="1:12" ht="14.4" x14ac:dyDescent="0.3">
      <c r="A215" s="20"/>
      <c r="B215" s="21"/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65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50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50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50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50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50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50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6">SUM(G215:G221)</f>
        <v>0</v>
      </c>
      <c r="H222" s="19">
        <f t="shared" si="96"/>
        <v>0</v>
      </c>
      <c r="I222" s="19">
        <f t="shared" si="96"/>
        <v>0</v>
      </c>
      <c r="J222" s="19">
        <f t="shared" si="96"/>
        <v>0</v>
      </c>
      <c r="K222" s="25"/>
      <c r="L222" s="66">
        <f t="shared" ref="L222" si="97">SUM(L215:L221)</f>
        <v>0</v>
      </c>
    </row>
    <row r="223" spans="1:12" ht="14.4" x14ac:dyDescent="0.3">
      <c r="A223" s="26"/>
      <c r="B223" s="13"/>
      <c r="C223" s="10" t="s">
        <v>25</v>
      </c>
      <c r="D223" s="7" t="s">
        <v>26</v>
      </c>
      <c r="E223" s="42"/>
      <c r="F223" s="51"/>
      <c r="G223" s="50"/>
      <c r="H223" s="50"/>
      <c r="I223" s="50"/>
      <c r="J223" s="50"/>
      <c r="K223" s="44"/>
      <c r="L223" s="50"/>
    </row>
    <row r="224" spans="1:12" ht="14.4" x14ac:dyDescent="0.3">
      <c r="A224" s="23"/>
      <c r="B224" s="15"/>
      <c r="C224" s="11"/>
      <c r="D224" s="7" t="s">
        <v>27</v>
      </c>
      <c r="E224" s="42"/>
      <c r="F224" s="51"/>
      <c r="G224" s="50"/>
      <c r="H224" s="50"/>
      <c r="I224" s="50"/>
      <c r="J224" s="50"/>
      <c r="K224" s="44"/>
      <c r="L224" s="50"/>
    </row>
    <row r="225" spans="1:12" ht="14.4" x14ac:dyDescent="0.3">
      <c r="A225" s="23"/>
      <c r="B225" s="15"/>
      <c r="C225" s="11"/>
      <c r="D225" s="7" t="s">
        <v>28</v>
      </c>
      <c r="E225" s="42"/>
      <c r="F225" s="51"/>
      <c r="G225" s="50"/>
      <c r="H225" s="50"/>
      <c r="I225" s="50"/>
      <c r="J225" s="50"/>
      <c r="K225" s="44"/>
      <c r="L225" s="50"/>
    </row>
    <row r="226" spans="1:12" ht="14.4" x14ac:dyDescent="0.3">
      <c r="A226" s="23"/>
      <c r="B226" s="15"/>
      <c r="C226" s="11"/>
      <c r="D226" s="7" t="s">
        <v>29</v>
      </c>
      <c r="E226" s="42"/>
      <c r="F226" s="51"/>
      <c r="G226" s="50"/>
      <c r="H226" s="50"/>
      <c r="I226" s="50"/>
      <c r="J226" s="50"/>
      <c r="K226" s="44"/>
      <c r="L226" s="50"/>
    </row>
    <row r="227" spans="1:12" ht="14.4" x14ac:dyDescent="0.3">
      <c r="A227" s="23"/>
      <c r="B227" s="15"/>
      <c r="C227" s="11"/>
      <c r="D227" s="7" t="s">
        <v>30</v>
      </c>
      <c r="E227" s="42"/>
      <c r="F227" s="51"/>
      <c r="G227" s="50"/>
      <c r="H227" s="50"/>
      <c r="I227" s="50"/>
      <c r="J227" s="50"/>
      <c r="K227" s="44"/>
      <c r="L227" s="50"/>
    </row>
    <row r="228" spans="1:12" ht="14.4" x14ac:dyDescent="0.3">
      <c r="A228" s="23"/>
      <c r="B228" s="15"/>
      <c r="C228" s="11"/>
      <c r="D228" s="7" t="s">
        <v>31</v>
      </c>
      <c r="E228" s="42"/>
      <c r="F228" s="51"/>
      <c r="G228" s="50"/>
      <c r="H228" s="50"/>
      <c r="I228" s="50"/>
      <c r="J228" s="50"/>
      <c r="K228" s="44"/>
      <c r="L228" s="50"/>
    </row>
    <row r="229" spans="1:12" ht="14.4" x14ac:dyDescent="0.3">
      <c r="A229" s="23"/>
      <c r="B229" s="15"/>
      <c r="C229" s="11"/>
      <c r="D229" s="7" t="s">
        <v>32</v>
      </c>
      <c r="E229" s="42"/>
      <c r="F229" s="51"/>
      <c r="G229" s="50"/>
      <c r="H229" s="50"/>
      <c r="I229" s="50"/>
      <c r="J229" s="50"/>
      <c r="K229" s="44"/>
      <c r="L229" s="50"/>
    </row>
    <row r="230" spans="1:12" ht="14.4" x14ac:dyDescent="0.3">
      <c r="A230" s="23"/>
      <c r="B230" s="15"/>
      <c r="C230" s="11"/>
      <c r="D230" s="6"/>
      <c r="E230" s="42"/>
      <c r="F230" s="51"/>
      <c r="G230" s="50"/>
      <c r="H230" s="50"/>
      <c r="I230" s="50"/>
      <c r="J230" s="50"/>
      <c r="K230" s="44"/>
      <c r="L230" s="50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50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66">
        <f t="shared" ref="L232" si="99">SUM(L223:L231)</f>
        <v>0</v>
      </c>
    </row>
    <row r="233" spans="1:12" ht="14.4" x14ac:dyDescent="0.25">
      <c r="A233" s="29">
        <f>A215</f>
        <v>0</v>
      </c>
      <c r="B233" s="30">
        <f>B215</f>
        <v>0</v>
      </c>
      <c r="C233" s="81" t="s">
        <v>4</v>
      </c>
      <c r="D233" s="82"/>
      <c r="E233" s="31"/>
      <c r="F233" s="32">
        <f>F222+F232</f>
        <v>0</v>
      </c>
      <c r="G233" s="32">
        <f t="shared" ref="G233:J233" si="100">G222+G232</f>
        <v>0</v>
      </c>
      <c r="H233" s="32">
        <f t="shared" si="100"/>
        <v>0</v>
      </c>
      <c r="I233" s="32">
        <f t="shared" si="100"/>
        <v>0</v>
      </c>
      <c r="J233" s="32">
        <f t="shared" si="100"/>
        <v>0</v>
      </c>
      <c r="K233" s="32"/>
      <c r="L233" s="67">
        <f t="shared" ref="L233" si="101">L222+L232</f>
        <v>0</v>
      </c>
    </row>
    <row r="234" spans="1:12" x14ac:dyDescent="0.25">
      <c r="A234" s="27"/>
      <c r="B234" s="28"/>
      <c r="C234" s="83" t="s">
        <v>5</v>
      </c>
      <c r="D234" s="83"/>
      <c r="E234" s="83"/>
      <c r="F234" s="34">
        <f>(F24+F43+F62+F81+F100+F119+F138+F157+F176+F195+F214+F233)/(IF(F24=0,0,1)+IF(F43=0,0,1)+IF(F62=0,0,1)+IF(F81=0,0,1)+IF(F100=0,0,1)+IF(F138=0,0,1)+IF(F157=0,0,1)+IF(F176=0,0,1)+IF(F195=0,0,1)+IF(F214=0,0,1))</f>
        <v>1360</v>
      </c>
      <c r="G234" s="34">
        <f t="shared" ref="G234:L234" si="102">(G24+G43+G62+G81+G100+G119+G138+G157+G176+G195+G214+G233)/(IF(G24=0,0,1)+IF(G43=0,0,1)+IF(G62=0,0,1)+IF(G81=0,0,1)+IF(G100=0,0,1)+IF(G138=0,0,1)+IF(G157=0,0,1)+IF(G176=0,0,1)+IF(G195=0,0,1)+IF(G214=0,0,1))</f>
        <v>46.676666666666662</v>
      </c>
      <c r="H234" s="34">
        <f t="shared" si="102"/>
        <v>51.188888888888897</v>
      </c>
      <c r="I234" s="34">
        <f t="shared" si="102"/>
        <v>204.16222222222225</v>
      </c>
      <c r="J234" s="34">
        <f t="shared" si="102"/>
        <v>1404.55</v>
      </c>
      <c r="K234" s="34"/>
      <c r="L234" s="34">
        <f t="shared" si="102"/>
        <v>84.777777777777771</v>
      </c>
    </row>
    <row r="238" spans="1:12" x14ac:dyDescent="0.25">
      <c r="B238" s="2">
        <v>5</v>
      </c>
      <c r="C238" s="1" t="s">
        <v>25</v>
      </c>
      <c r="D238" s="1" t="s">
        <v>26</v>
      </c>
      <c r="E238" s="2" t="s">
        <v>46</v>
      </c>
      <c r="F238" s="2">
        <v>100</v>
      </c>
      <c r="G238" s="2">
        <v>1.2</v>
      </c>
      <c r="H238" s="2">
        <v>8.9</v>
      </c>
      <c r="I238" s="2">
        <v>6.7</v>
      </c>
      <c r="J238" s="2">
        <v>111.9</v>
      </c>
      <c r="K238" s="2">
        <v>71</v>
      </c>
      <c r="L238" s="2">
        <v>4.5999999999999996</v>
      </c>
    </row>
    <row r="239" spans="1:12" x14ac:dyDescent="0.25">
      <c r="D239" s="1" t="s">
        <v>27</v>
      </c>
    </row>
    <row r="240" spans="1:12" x14ac:dyDescent="0.25">
      <c r="D240" s="1" t="s">
        <v>28</v>
      </c>
      <c r="E240" s="2" t="s">
        <v>88</v>
      </c>
      <c r="F240" s="2">
        <v>250</v>
      </c>
      <c r="G240" s="2">
        <v>15.3</v>
      </c>
      <c r="H240" s="2">
        <v>14.7</v>
      </c>
      <c r="I240" s="2">
        <v>38.6</v>
      </c>
      <c r="J240" s="2">
        <v>348.2</v>
      </c>
      <c r="K240" s="2">
        <v>443</v>
      </c>
      <c r="L240" s="2">
        <v>27.9</v>
      </c>
    </row>
    <row r="241" spans="4:12" x14ac:dyDescent="0.25">
      <c r="D241" s="1" t="s">
        <v>29</v>
      </c>
    </row>
    <row r="242" spans="4:12" x14ac:dyDescent="0.25">
      <c r="D242" s="1" t="s">
        <v>30</v>
      </c>
      <c r="E242" s="2" t="s">
        <v>110</v>
      </c>
      <c r="F242" s="2">
        <v>200</v>
      </c>
      <c r="G242" s="2">
        <v>0.6</v>
      </c>
      <c r="H242" s="2">
        <v>0</v>
      </c>
      <c r="I242" s="2">
        <v>22.7</v>
      </c>
      <c r="J242" s="2">
        <v>93</v>
      </c>
      <c r="K242" s="2" t="s">
        <v>111</v>
      </c>
      <c r="L242" s="2">
        <v>7</v>
      </c>
    </row>
    <row r="243" spans="4:12" x14ac:dyDescent="0.25">
      <c r="D243" s="1" t="s">
        <v>31</v>
      </c>
      <c r="E243" s="2" t="s">
        <v>56</v>
      </c>
      <c r="F243" s="2">
        <v>40</v>
      </c>
      <c r="G243" s="2">
        <v>4.5999999999999996</v>
      </c>
      <c r="H243" s="2">
        <v>0.6</v>
      </c>
      <c r="I243" s="2">
        <v>22.9</v>
      </c>
      <c r="J243" s="2">
        <v>115.7</v>
      </c>
      <c r="K243" s="2" t="s">
        <v>89</v>
      </c>
      <c r="L243" s="2">
        <v>1.3</v>
      </c>
    </row>
    <row r="244" spans="4:12" x14ac:dyDescent="0.25">
      <c r="D244" s="1" t="s">
        <v>32</v>
      </c>
      <c r="E244" s="2" t="s">
        <v>58</v>
      </c>
      <c r="F244" s="2">
        <v>20</v>
      </c>
      <c r="K244" s="2" t="s">
        <v>89</v>
      </c>
      <c r="L244" s="2">
        <v>1.4</v>
      </c>
    </row>
    <row r="247" spans="4:12" x14ac:dyDescent="0.25">
      <c r="D247" s="1" t="s">
        <v>33</v>
      </c>
      <c r="F247" s="2">
        <v>610</v>
      </c>
      <c r="G247" s="2">
        <v>21.700000000000003</v>
      </c>
      <c r="H247" s="2">
        <v>24.200000000000003</v>
      </c>
      <c r="I247" s="2">
        <v>90.9</v>
      </c>
      <c r="J247" s="2">
        <v>668.80000000000007</v>
      </c>
      <c r="L247" s="2">
        <v>42.199999999999996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2024-09-05T02:20:40Z</cp:lastPrinted>
  <dcterms:created xsi:type="dcterms:W3CDTF">2022-05-16T14:23:56Z</dcterms:created>
  <dcterms:modified xsi:type="dcterms:W3CDTF">2025-01-12T10:29:28Z</dcterms:modified>
</cp:coreProperties>
</file>